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65" yWindow="65401" windowWidth="10455" windowHeight="9885" tabRatio="601" activeTab="0"/>
  </bookViews>
  <sheets>
    <sheet name="Лист1 (2)" sheetId="1" r:id="rId1"/>
  </sheets>
  <definedNames>
    <definedName name="_xlnm._FilterDatabase" localSheetId="0" hidden="1">'Лист1 (2)'!$A$8:$J$157</definedName>
    <definedName name="_xlnm.Print_Titles" localSheetId="0">'Лист1 (2)'!$7:$8</definedName>
    <definedName name="_xlnm.Print_Area" localSheetId="0">'Лист1 (2)'!$A$1:$J$157</definedName>
  </definedNames>
  <calcPr fullCalcOnLoad="1"/>
</workbook>
</file>

<file path=xl/sharedStrings.xml><?xml version="1.0" encoding="utf-8"?>
<sst xmlns="http://schemas.openxmlformats.org/spreadsheetml/2006/main" count="696" uniqueCount="168">
  <si>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</si>
  <si>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</si>
  <si>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</si>
  <si>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</si>
  <si>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</si>
  <si>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ЖИЛИЩНО-КОММУНАЛЬНОЕ ХОЗЯЙСТВО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</si>
  <si>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</si>
  <si>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</si>
  <si>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Расходы на выплаты персоналу казенных учреждений</t>
  </si>
  <si>
    <t>НАЦИОНАЛЬНАЯ ЭКОНОМИКА</t>
  </si>
  <si>
    <t>0500</t>
  </si>
  <si>
    <t>НАЦИОНАЛЬНАЯ БЕЗОПАСНОСТЬ И ПРАВООХРАНИТЕЛЬНАЯ ДЕЯТЕЛЬНОСТЬ</t>
  </si>
  <si>
    <t>Субсидии бюджетным учреждениям</t>
  </si>
  <si>
    <t>Водное хозяйство</t>
  </si>
  <si>
    <t>800</t>
  </si>
  <si>
    <t>0909</t>
  </si>
  <si>
    <t>0102</t>
  </si>
  <si>
    <t>4</t>
  </si>
  <si>
    <t>5</t>
  </si>
  <si>
    <t/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</si>
  <si>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</si>
  <si>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</si>
  <si>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</si>
  <si>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850</t>
  </si>
  <si>
    <t>7600000000</t>
  </si>
  <si>
    <t>7610000000</t>
  </si>
  <si>
    <t>7610080210</t>
  </si>
  <si>
    <t>7610080270</t>
  </si>
  <si>
    <t>5000000000</t>
  </si>
  <si>
    <t>6</t>
  </si>
  <si>
    <t>100</t>
  </si>
  <si>
    <t>Мобилизационная и вневойсковая подготовка</t>
  </si>
  <si>
    <t>240</t>
  </si>
  <si>
    <t>Вид расходов</t>
  </si>
  <si>
    <t>Раздел, подраздел</t>
  </si>
  <si>
    <t>Отдельные мероприятия</t>
  </si>
  <si>
    <t>ЗДРАВООХРАНЕНИЕ</t>
  </si>
  <si>
    <t>ОБЩЕГОСУДАРСТВЕННЫЕ ВОПРОСЫ</t>
  </si>
  <si>
    <t xml:space="preserve">Другие вопросы в области здравоохранения </t>
  </si>
  <si>
    <t>КУЛЬТУРА, КИНЕМАТОГРАФИЯ</t>
  </si>
  <si>
    <t>0203</t>
  </si>
  <si>
    <t>Благоустройство</t>
  </si>
  <si>
    <t>0503</t>
  </si>
  <si>
    <t>0400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</si>
  <si>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</si>
  <si>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</si>
  <si>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</si>
  <si>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</si>
  <si>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</si>
  <si>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</si>
  <si>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</si>
  <si>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Оплата труда работников органов местного самоуправления не относящихся к должностям муниципальной службы в рамках непрограмных расходов  органов местного самоуправления</t>
  </si>
  <si>
    <t>0409</t>
  </si>
  <si>
    <t>Дорожное хозяйство (дорожные фонды)</t>
  </si>
  <si>
    <t>0200</t>
  </si>
  <si>
    <t>0300</t>
  </si>
  <si>
    <t>Код ведомства</t>
  </si>
  <si>
    <t>540</t>
  </si>
  <si>
    <t>0406</t>
  </si>
  <si>
    <t>0800</t>
  </si>
  <si>
    <t>0801</t>
  </si>
  <si>
    <t>200</t>
  </si>
  <si>
    <t>0900</t>
  </si>
  <si>
    <t>500</t>
  </si>
  <si>
    <t>(тыс. рублей)</t>
  </si>
  <si>
    <t>№ строки</t>
  </si>
  <si>
    <t>Всего:</t>
  </si>
  <si>
    <t>0310</t>
  </si>
  <si>
    <t>0</t>
  </si>
  <si>
    <t>Утверждено Решением о бюджете</t>
  </si>
  <si>
    <t>Бюджетная роспись с учетом изменений</t>
  </si>
  <si>
    <t>Исполнено</t>
  </si>
  <si>
    <t>%      исполнения</t>
  </si>
  <si>
    <t>Резервные фонды</t>
  </si>
  <si>
    <t>0111</t>
  </si>
  <si>
    <t>7610081120</t>
  </si>
  <si>
    <t>Резервные средства</t>
  </si>
  <si>
    <t>870</t>
  </si>
  <si>
    <t>Приложение 6</t>
  </si>
  <si>
    <t>к решению Салбинского Совета депутатов</t>
  </si>
  <si>
    <t>АДМИНИСТРАЦИЯ САЛБИНСКОГО СЕЛЬСОВЕТА</t>
  </si>
  <si>
    <t>026</t>
  </si>
  <si>
    <t>Функционирование администрации Салбинского сельсовета</t>
  </si>
  <si>
    <t>Руководство и управление в сфере установленных функций органов местного самоуправления в рамках непрограммных расходов администрации Салбинского сельсовета</t>
  </si>
  <si>
    <t>Непрограммные расходы органов местного самоуправления Салбинского сельсовета</t>
  </si>
  <si>
    <t>7610075140</t>
  </si>
  <si>
    <t>Выполнение государственных полномочий по созданию и обеспечению деятельности административных комиссий в рамках не программных расходов Администрации Салбинского сельсовета</t>
  </si>
  <si>
    <t>Обеспечение пожарной безопасности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</si>
  <si>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2014-2019 годы</t>
  </si>
  <si>
    <t>4900000000</t>
  </si>
  <si>
    <t>Подпрограмма "Обеспечение безопасности жизнедеятельности населения"</t>
  </si>
  <si>
    <t>4930000000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</si>
  <si>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2014-2018 годы</t>
  </si>
  <si>
    <t>4930074120</t>
  </si>
  <si>
    <t>4930083680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</si>
  <si>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2014-2019 годы</t>
  </si>
  <si>
    <t>4930094120</t>
  </si>
  <si>
    <t>Осуществление первичного воинского учета на территориях, где отсутствуют военные комиссариаты в рамках не программных расходов органов исполнительной власти</t>
  </si>
  <si>
    <t>Не программные расходы органов местного самоуправления</t>
  </si>
  <si>
    <t>Функционирование  администрации Салбинского сельсовета</t>
  </si>
  <si>
    <t>Осуществление первичного воинского учета на территориях, где отсутствуют военные комиссариаты в рамках не программных расходов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</si>
  <si>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</si>
  <si>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7610051180</t>
  </si>
  <si>
    <t>Закупка товаров, работ и услуг для государственных  (муниципальных) нужд</t>
  </si>
  <si>
    <t>Подпрограмма "Содержание улично-дорожной сети Салбинского сельсовета"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</si>
  <si>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( содержание автомобильных дорог общего пользования местного значения)</t>
  </si>
  <si>
    <t xml:space="preserve">Содержание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2014 - 2019 годы
</t>
  </si>
  <si>
    <t>Софинансирование осуществление дорожной деятельности в отношении автомобильных дорог общего пользования местного значения за счет средств местного бюджета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( содержание автомобильных дорог общего пользования местного значения)</t>
  </si>
  <si>
    <t xml:space="preserve">                                                        </t>
  </si>
  <si>
    <t>4920000000</t>
  </si>
  <si>
    <t>4920075080</t>
  </si>
  <si>
    <t>4920083420</t>
  </si>
  <si>
    <t>4920095080</t>
  </si>
  <si>
    <t>Подпрограмма "Благоустройство территории Салбинского сельсовета"</t>
  </si>
  <si>
    <t xml:space="preserve">Субсидия бюджетам муниципальных образований Красноярского края  для реализации проектов по благоустройству территорий поселений, городских округов и для реализации проектов по решению вопросов местного значения сельских поселений на 2017 год.  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</si>
  <si>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2014 - 2019 годы</t>
  </si>
  <si>
    <t>Прочие мероприятия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2014 - 2019 годы</t>
  </si>
  <si>
    <t>Обращение с твердыми бытовыми отходами в рамках 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2014-2019 годы</t>
  </si>
  <si>
    <t>Обеспечение совместной деятельности сторон по организации и проведению временного трудоустройства несовершеннолетних граждан в возрасте от 14 до 18 лет в свободное от учебы время по благоустройству населенных пунктов Салбинского сельсовета в рамках подпрограммы «Благоустройство муниципальной программы Салбинского сельсовета"
 «Обеспечение безопасности и комфортных условий жизнедеятельности  населения Салбинского сельсовета»
 на 2014 - 2019 годы</t>
  </si>
  <si>
    <t>Софинансирование расходов на благоустройство кладбища «Алея Славы»  в рамках подпрограммы «Благоустройство» муниципальной программы  «Обеспечение безопасности и комфортных условий жизнедеятельности  населения Салбинского сельсовета» Салбинского сельсовета на 2014 - 2019 годы</t>
  </si>
  <si>
    <t>4910000000</t>
  </si>
  <si>
    <t>4910077410</t>
  </si>
  <si>
    <t>4910083400</t>
  </si>
  <si>
    <t>4910083580</t>
  </si>
  <si>
    <t>4910084930</t>
  </si>
  <si>
    <t>4910088620</t>
  </si>
  <si>
    <t>4910097410</t>
  </si>
  <si>
    <t>Муниципальная программа Салбинского сельсовета «Развитие культуры"  на 2014-2019 годы</t>
  </si>
  <si>
    <t>Субвенции на осуществление части полномочий в области культуры органами местного самоуправления в рамках муниципальной программы Салбинского сельсовета «Развитие культуры"  на 2014-2019 годы</t>
  </si>
  <si>
    <t>Предоставление субвенции бюджетным, автономным учреждениям и иным некоммерческим организациям</t>
  </si>
  <si>
    <t>Субвенция бюджетным учреждениям</t>
  </si>
  <si>
    <t>5090000000</t>
  </si>
  <si>
    <t>5090080620</t>
  </si>
  <si>
    <t xml:space="preserve">Организация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2014-2019 годы </t>
  </si>
  <si>
    <t>Резервный фонд  администрации Салбинского сельсовета в рамках непрограммных расходов органов местного самоуправления</t>
  </si>
  <si>
    <t>Ведомственная структура расходов бюджета Салбинского сельсовета за 2018 год</t>
  </si>
  <si>
    <t>7610010400</t>
  </si>
  <si>
    <t>7610010470</t>
  </si>
  <si>
    <t>7610010210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</si>
  <si>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</si>
  <si>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Средства на повышение размеров оплаты труда работников бюджетной сферы Красноярского края с 01 Января 2018 года на 4 процента в рамках непрограммных расходов главы муниципального образования</t>
  </si>
  <si>
    <t xml:space="preserve">Региональные выплаты выплаты, обеспечивающие уровень заработной платы работников бюджетной сферы не ниже размера минимальной заработной платы (минимального размеоа оплаты труда) в рамках непрограммных расходов </t>
  </si>
  <si>
    <t xml:space="preserve">Средства на повышение размеров оплаты труда работников бюджетной сферы Красноярского края с 01 Января 2018 года на 4 процента в рамках непрограммных расходов </t>
  </si>
  <si>
    <t xml:space="preserve">  Софинансирование региональных выплаты выплат, обеспечивающие уровень заработной платы работников бюджетной сферы не ниже размера минимальной заработной платы (минимального размеоа оплаты труда) в рамках непрограммных расходов </t>
  </si>
  <si>
    <t>7610090210</t>
  </si>
  <si>
    <t xml:space="preserve">  Софинансирование расходов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</si>
  <si>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Экстремизм и терроризм</t>
  </si>
  <si>
    <t>Непрограммные расходы органов местного самоуправления</t>
  </si>
  <si>
    <t>Осуществление части полномочий органов местного самоуправления в части проведения общественных обсуждений, публичных слушаний и утверждения проектов правил землепользования застройки сельских поселений в рамках непрограммных расходов органов местного самоуправления</t>
  </si>
  <si>
    <t>Осуществление части полномочий органов местного самоуправления в части опубликования и утверждения местных нормативов градостроительного проектирования сельских поселений в рамках непрограммных расходов органов местного самоуправления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</si>
  <si>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2014-2020 годы</t>
  </si>
  <si>
    <t>Подпрограмма "Участие в профилактике терррризма и экстремизма на территории Салбинсеого сельсовета "</t>
  </si>
  <si>
    <t xml:space="preserve">Участие в профилактике терррризма и экстремизма  в рамках подпрограммы  "Участие в профилактике терррризма и экстремизма на территории Салбинсеого сельсовета "муниципальной программы Салбинского сельсовета  «Обеспечение безопасности и комфортных условий жизнедеятельности  населения Салбинского сельсовета»
 на 2014 - 2020 годы (изготовление информационного стенда, распространение памяток)
</t>
  </si>
  <si>
    <t>0113</t>
  </si>
  <si>
    <t>7610084940</t>
  </si>
  <si>
    <t>7610084950</t>
  </si>
  <si>
    <t>4940000000</t>
  </si>
  <si>
    <t>4940083800</t>
  </si>
  <si>
    <t xml:space="preserve">Мероприятия в области обеспечения капитального ремонта, реконстркции и строительства гидротехнических сооружений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</t>
  </si>
  <si>
    <t xml:space="preserve">Софинансирование мероприятия в области обеспечения капитального ремонта, реконстркции и строительства гидротехнических сооружений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</t>
  </si>
  <si>
    <t>49300R0160</t>
  </si>
  <si>
    <t>49300L0160</t>
  </si>
  <si>
    <t>4930087210</t>
  </si>
  <si>
    <t xml:space="preserve">Страховая премия по Контракту обязательного страхования гражданской ответственности владельца опасного объекта за причинения вреда в результате аварии на опасном объекте гидротехнических сооружений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</t>
  </si>
  <si>
    <t>4930083420</t>
  </si>
  <si>
    <t>Расходы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2014-2019 годы</t>
  </si>
  <si>
    <t>4910088460</t>
  </si>
  <si>
    <t>от  "17" Апреля 2019  г.   № 03-04р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</si>
</sst>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9" fillId="32" borderId="0" xfId="0" applyFont="1" applyFill="1" applyAlignment="1">
      <alignment/>
    </xf>
    <xf numFmtId="49" fontId="7" fillId="32" borderId="0" xfId="0" applyNumberFormat="1" applyFont="1" applyFill="1" applyAlignment="1">
      <alignment horizontal="center" vertical="top"/>
    </xf>
    <xf numFmtId="0" fontId="7" fillId="32" borderId="0" xfId="0" applyNumberFormat="1" applyFont="1" applyFill="1" applyAlignment="1">
      <alignment/>
    </xf>
    <xf numFmtId="49" fontId="7" fillId="32" borderId="0" xfId="0" applyNumberFormat="1" applyFont="1" applyFill="1" applyAlignment="1">
      <alignment horizontal="center"/>
    </xf>
    <xf numFmtId="49" fontId="7" fillId="32" borderId="0" xfId="0" applyNumberFormat="1" applyFont="1" applyFill="1" applyAlignment="1">
      <alignment/>
    </xf>
    <xf numFmtId="49" fontId="8" fillId="32" borderId="0" xfId="0" applyNumberFormat="1" applyFont="1" applyFill="1" applyAlignment="1">
      <alignment/>
    </xf>
    <xf numFmtId="0" fontId="6" fillId="32" borderId="0" xfId="0" applyFont="1" applyFill="1" applyAlignment="1" quotePrefix="1">
      <alignment wrapText="1"/>
    </xf>
    <xf numFmtId="0" fontId="7" fillId="32" borderId="0" xfId="0" applyNumberFormat="1" applyFont="1" applyFill="1" applyAlignment="1">
      <alignment wrapText="1"/>
    </xf>
    <xf numFmtId="0" fontId="7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horizontal="center"/>
    </xf>
    <xf numFmtId="1" fontId="7" fillId="32" borderId="10" xfId="0" applyNumberFormat="1" applyFont="1" applyFill="1" applyBorder="1" applyAlignment="1">
      <alignment horizontal="center" vertical="top" wrapText="1"/>
    </xf>
    <xf numFmtId="2" fontId="7" fillId="32" borderId="10" xfId="0" applyNumberFormat="1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vertical="top" wrapText="1"/>
    </xf>
    <xf numFmtId="164" fontId="7" fillId="32" borderId="10" xfId="0" applyNumberFormat="1" applyFont="1" applyFill="1" applyBorder="1" applyAlignment="1">
      <alignment horizontal="center" vertical="center" wrapText="1"/>
    </xf>
    <xf numFmtId="164" fontId="6" fillId="32" borderId="0" xfId="0" applyNumberFormat="1" applyFont="1" applyFill="1" applyAlignment="1">
      <alignment horizontal="right"/>
    </xf>
    <xf numFmtId="164" fontId="7" fillId="32" borderId="0" xfId="53" applyNumberFormat="1" applyFont="1" applyFill="1" applyAlignment="1">
      <alignment horizontal="right"/>
      <protection/>
    </xf>
    <xf numFmtId="164" fontId="7" fillId="32" borderId="0" xfId="54" applyNumberFormat="1" applyFont="1" applyFill="1" applyAlignment="1">
      <alignment horizontal="right"/>
      <protection/>
    </xf>
    <xf numFmtId="164" fontId="7" fillId="32" borderId="0" xfId="0" applyNumberFormat="1" applyFont="1" applyFill="1" applyAlignment="1">
      <alignment horizontal="right"/>
    </xf>
    <xf numFmtId="164" fontId="7" fillId="32" borderId="10" xfId="0" applyNumberFormat="1" applyFont="1" applyFill="1" applyBorder="1" applyAlignment="1">
      <alignment horizontal="center" vertical="center"/>
    </xf>
    <xf numFmtId="164" fontId="8" fillId="32" borderId="0" xfId="0" applyNumberFormat="1" applyFont="1" applyFill="1" applyAlignment="1">
      <alignment horizontal="right"/>
    </xf>
    <xf numFmtId="164" fontId="6" fillId="32" borderId="0" xfId="0" applyNumberFormat="1" applyFont="1" applyFill="1" applyAlignment="1" quotePrefix="1">
      <alignment horizontal="right" wrapText="1"/>
    </xf>
    <xf numFmtId="164" fontId="6" fillId="32" borderId="10" xfId="0" applyNumberFormat="1" applyFont="1" applyFill="1" applyBorder="1" applyAlignment="1">
      <alignment horizontal="right" vertical="top" wrapText="1"/>
    </xf>
    <xf numFmtId="164" fontId="7" fillId="32" borderId="10" xfId="0" applyNumberFormat="1" applyFont="1" applyFill="1" applyBorder="1" applyAlignment="1">
      <alignment horizontal="right" vertical="top" wrapText="1"/>
    </xf>
    <xf numFmtId="0" fontId="7" fillId="32" borderId="0" xfId="0" applyFont="1" applyFill="1" applyAlignment="1">
      <alignment/>
    </xf>
    <xf numFmtId="164" fontId="7" fillId="32" borderId="10" xfId="0" applyNumberFormat="1" applyFont="1" applyFill="1" applyBorder="1" applyAlignment="1">
      <alignment/>
    </xf>
    <xf numFmtId="164" fontId="7" fillId="32" borderId="10" xfId="0" applyNumberFormat="1" applyFont="1" applyFill="1" applyBorder="1" applyAlignment="1">
      <alignment horizontal="right"/>
    </xf>
    <xf numFmtId="164" fontId="7" fillId="32" borderId="11" xfId="0" applyNumberFormat="1" applyFont="1" applyFill="1" applyBorder="1" applyAlignment="1" applyProtection="1">
      <alignment horizontal="right" vertical="center" wrapText="1"/>
      <protection/>
    </xf>
    <xf numFmtId="164" fontId="7" fillId="32" borderId="0" xfId="0" applyNumberFormat="1" applyFont="1" applyFill="1" applyAlignment="1">
      <alignment/>
    </xf>
    <xf numFmtId="0" fontId="7" fillId="32" borderId="10" xfId="0" applyNumberFormat="1" applyFont="1" applyFill="1" applyBorder="1" applyAlignment="1">
      <alignment horizontal="center" vertical="top" wrapText="1"/>
    </xf>
    <xf numFmtId="0" fontId="7" fillId="32" borderId="10" xfId="0" applyNumberFormat="1" applyFont="1" applyFill="1" applyBorder="1" applyAlignment="1">
      <alignment horizontal="center"/>
    </xf>
    <xf numFmtId="0" fontId="9" fillId="32" borderId="0" xfId="0" applyNumberFormat="1" applyFont="1" applyFill="1" applyAlignment="1">
      <alignment horizontal="center"/>
    </xf>
    <xf numFmtId="2" fontId="10" fillId="33" borderId="10" xfId="0" applyNumberFormat="1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top"/>
    </xf>
    <xf numFmtId="0" fontId="10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 wrapText="1"/>
    </xf>
    <xf numFmtId="0" fontId="7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0" xfId="0" applyNumberFormat="1" applyFont="1" applyFill="1" applyBorder="1" applyAlignment="1">
      <alignment wrapText="1"/>
    </xf>
    <xf numFmtId="169" fontId="7" fillId="33" borderId="10" xfId="0" applyNumberFormat="1" applyFont="1" applyFill="1" applyBorder="1" applyAlignment="1">
      <alignment horizontal="right" wrapText="1"/>
    </xf>
    <xf numFmtId="169" fontId="7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  <xf numFmtId="0" fontId="7" fillId="0" borderId="12" xfId="0" applyFont="1" applyBorder="1" applyAlignment="1">
      <alignment horizontal="justify" vertical="top" wrapText="1"/>
    </xf>
    <xf numFmtId="169" fontId="6" fillId="33" borderId="10" xfId="0" applyNumberFormat="1" applyFont="1" applyFill="1" applyBorder="1" applyAlignment="1">
      <alignment horizontal="right" wrapText="1"/>
    </xf>
    <xf numFmtId="49" fontId="11" fillId="0" borderId="10" xfId="0" applyNumberFormat="1" applyFont="1" applyFill="1" applyBorder="1" applyAlignment="1" applyProtection="1">
      <alignment wrapText="1"/>
      <protection/>
    </xf>
    <xf numFmtId="49" fontId="7" fillId="0" borderId="10" xfId="0" applyNumberFormat="1" applyFont="1" applyFill="1" applyBorder="1" applyAlignment="1" applyProtection="1">
      <alignment wrapText="1"/>
      <protection/>
    </xf>
    <xf numFmtId="164" fontId="6" fillId="32" borderId="10" xfId="0" applyNumberFormat="1" applyFont="1" applyFill="1" applyBorder="1" applyAlignment="1">
      <alignment horizontal="right" wrapText="1"/>
    </xf>
    <xf numFmtId="49" fontId="7" fillId="32" borderId="10" xfId="0" applyNumberFormat="1" applyFont="1" applyFill="1" applyBorder="1" applyAlignment="1">
      <alignment horizontal="center" wrapText="1"/>
    </xf>
    <xf numFmtId="164" fontId="7" fillId="32" borderId="10" xfId="0" applyNumberFormat="1" applyFont="1" applyFill="1" applyBorder="1" applyAlignment="1">
      <alignment horizontal="right" wrapText="1"/>
    </xf>
    <xf numFmtId="49" fontId="10" fillId="33" borderId="10" xfId="0" applyNumberFormat="1" applyFont="1" applyFill="1" applyBorder="1" applyAlignment="1">
      <alignment horizontal="center" wrapText="1"/>
    </xf>
    <xf numFmtId="0" fontId="6" fillId="32" borderId="0" xfId="0" applyFont="1" applyFill="1" applyAlignment="1">
      <alignment horizontal="center" vertical="top" wrapText="1"/>
    </xf>
    <xf numFmtId="164" fontId="6" fillId="32" borderId="0" xfId="0" applyNumberFormat="1" applyFont="1" applyFill="1" applyAlignment="1">
      <alignment horizontal="center" vertical="top" wrapText="1"/>
    </xf>
    <xf numFmtId="0" fontId="6" fillId="32" borderId="10" xfId="0" applyNumberFormat="1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1"/>
  <sheetViews>
    <sheetView tabSelected="1" view="pageBreakPreview" zoomScale="73" zoomScaleNormal="68" zoomScaleSheetLayoutView="73" zoomScalePageLayoutView="0" workbookViewId="0" topLeftCell="C1">
      <selection activeCell="J8" sqref="J8"/>
    </sheetView>
  </sheetViews>
  <sheetFormatPr defaultColWidth="9.00390625" defaultRowHeight="12.75"/>
  <cols>
    <col min="1" max="1" width="8.00390625" style="2" customWidth="1"/>
    <col min="2" max="2" width="138.75390625" style="3" customWidth="1"/>
    <col min="3" max="3" width="9.375" style="3" customWidth="1"/>
    <col min="4" max="4" width="13.00390625" style="4" customWidth="1"/>
    <col min="5" max="5" width="15.75390625" style="4" customWidth="1"/>
    <col min="6" max="6" width="13.00390625" style="4" customWidth="1"/>
    <col min="7" max="9" width="17.375" style="21" customWidth="1"/>
    <col min="10" max="10" width="16.875" style="31" customWidth="1"/>
    <col min="11" max="16384" width="9.125" style="1" customWidth="1"/>
  </cols>
  <sheetData>
    <row r="1" spans="6:9" ht="18.75">
      <c r="F1" s="5"/>
      <c r="I1" s="18" t="s">
        <v>78</v>
      </c>
    </row>
    <row r="2" spans="6:9" ht="18.75">
      <c r="F2" s="5"/>
      <c r="I2" s="19" t="s">
        <v>79</v>
      </c>
    </row>
    <row r="3" spans="6:9" ht="18.75">
      <c r="F3" s="6"/>
      <c r="G3" s="23"/>
      <c r="H3" s="23"/>
      <c r="I3" s="20" t="s">
        <v>167</v>
      </c>
    </row>
    <row r="4" spans="6:9" ht="18.75">
      <c r="F4" s="7"/>
      <c r="G4" s="24"/>
      <c r="H4" s="24"/>
      <c r="I4" s="24"/>
    </row>
    <row r="5" spans="1:9" ht="27.75" customHeight="1">
      <c r="A5" s="54" t="s">
        <v>135</v>
      </c>
      <c r="B5" s="54"/>
      <c r="C5" s="54"/>
      <c r="D5" s="54"/>
      <c r="E5" s="54"/>
      <c r="F5" s="54"/>
      <c r="G5" s="55"/>
      <c r="H5" s="55"/>
      <c r="I5" s="55"/>
    </row>
    <row r="6" ht="18.75">
      <c r="I6" s="21" t="s">
        <v>64</v>
      </c>
    </row>
    <row r="7" spans="1:10" ht="75">
      <c r="A7" s="9" t="s">
        <v>65</v>
      </c>
      <c r="B7" s="10" t="s">
        <v>0</v>
      </c>
      <c r="C7" s="10" t="s">
        <v>56</v>
      </c>
      <c r="D7" s="10" t="s">
        <v>34</v>
      </c>
      <c r="E7" s="10" t="s">
        <v>1</v>
      </c>
      <c r="F7" s="10" t="s">
        <v>33</v>
      </c>
      <c r="G7" s="17" t="s">
        <v>69</v>
      </c>
      <c r="H7" s="17" t="s">
        <v>70</v>
      </c>
      <c r="I7" s="22" t="s">
        <v>71</v>
      </c>
      <c r="J7" s="17" t="s">
        <v>72</v>
      </c>
    </row>
    <row r="8" spans="1:10" s="34" customFormat="1" ht="18.75">
      <c r="A8" s="32" t="s">
        <v>2</v>
      </c>
      <c r="B8" s="9" t="s">
        <v>3</v>
      </c>
      <c r="C8" s="9" t="s">
        <v>4</v>
      </c>
      <c r="D8" s="9" t="s">
        <v>17</v>
      </c>
      <c r="E8" s="9" t="s">
        <v>18</v>
      </c>
      <c r="F8" s="9" t="s">
        <v>29</v>
      </c>
      <c r="G8" s="9">
        <v>7</v>
      </c>
      <c r="H8" s="9">
        <v>8</v>
      </c>
      <c r="I8" s="9">
        <v>9</v>
      </c>
      <c r="J8" s="33">
        <v>10</v>
      </c>
    </row>
    <row r="9" spans="1:10" ht="18.75">
      <c r="A9" s="13">
        <v>1</v>
      </c>
      <c r="B9" s="16" t="s">
        <v>80</v>
      </c>
      <c r="C9" s="12" t="s">
        <v>81</v>
      </c>
      <c r="D9" s="11"/>
      <c r="E9" s="11"/>
      <c r="F9" s="11"/>
      <c r="G9" s="25">
        <v>3281.6</v>
      </c>
      <c r="H9" s="25">
        <v>6169.8</v>
      </c>
      <c r="I9" s="25">
        <v>4107.5</v>
      </c>
      <c r="J9" s="28">
        <f aca="true" t="shared" si="0" ref="J9:J48">I9/H9*100</f>
        <v>66.57428117605109</v>
      </c>
    </row>
    <row r="10" spans="1:10" ht="18.75">
      <c r="A10" s="13">
        <f>A9+1</f>
        <v>2</v>
      </c>
      <c r="B10" s="14" t="s">
        <v>37</v>
      </c>
      <c r="C10" s="15" t="s">
        <v>81</v>
      </c>
      <c r="D10" s="11" t="s">
        <v>20</v>
      </c>
      <c r="E10" s="11"/>
      <c r="F10" s="11"/>
      <c r="G10" s="25">
        <v>1761.6</v>
      </c>
      <c r="H10" s="25">
        <v>2008.5</v>
      </c>
      <c r="I10" s="25">
        <v>1980.8</v>
      </c>
      <c r="J10" s="28">
        <f t="shared" si="0"/>
        <v>98.62086133930794</v>
      </c>
    </row>
    <row r="11" spans="1:10" ht="24.75" customHeight="1">
      <c r="A11" s="13">
        <f>A10+1</f>
        <v>3</v>
      </c>
      <c r="B11" s="14" t="s">
        <v>6</v>
      </c>
      <c r="C11" s="15" t="s">
        <v>81</v>
      </c>
      <c r="D11" s="11" t="s">
        <v>16</v>
      </c>
      <c r="E11" s="11" t="s">
        <v>19</v>
      </c>
      <c r="F11" s="11" t="s">
        <v>19</v>
      </c>
      <c r="G11" s="25">
        <f>G12</f>
        <v>584.2</v>
      </c>
      <c r="H11" s="25">
        <v>648.1</v>
      </c>
      <c r="I11" s="25">
        <v>648.1</v>
      </c>
      <c r="J11" s="28">
        <f t="shared" si="0"/>
        <v>100</v>
      </c>
    </row>
    <row r="12" spans="1:10" ht="18.75">
      <c r="A12" s="13">
        <f>A11+1</f>
        <v>4</v>
      </c>
      <c r="B12" s="14" t="s">
        <v>84</v>
      </c>
      <c r="C12" s="15" t="s">
        <v>81</v>
      </c>
      <c r="D12" s="11" t="s">
        <v>16</v>
      </c>
      <c r="E12" s="11" t="s">
        <v>24</v>
      </c>
      <c r="F12" s="11" t="s">
        <v>19</v>
      </c>
      <c r="G12" s="26">
        <f>G13</f>
        <v>584.2</v>
      </c>
      <c r="H12" s="26">
        <v>648.1</v>
      </c>
      <c r="I12" s="26">
        <v>648.1</v>
      </c>
      <c r="J12" s="28">
        <f t="shared" si="0"/>
        <v>100</v>
      </c>
    </row>
    <row r="13" spans="1:10" ht="18.75">
      <c r="A13" s="13">
        <f>A12+1</f>
        <v>5</v>
      </c>
      <c r="B13" s="14" t="s">
        <v>82</v>
      </c>
      <c r="C13" s="15" t="s">
        <v>81</v>
      </c>
      <c r="D13" s="11" t="s">
        <v>16</v>
      </c>
      <c r="E13" s="11" t="s">
        <v>25</v>
      </c>
      <c r="F13" s="11" t="s">
        <v>19</v>
      </c>
      <c r="G13" s="26">
        <f>G20</f>
        <v>584.2</v>
      </c>
      <c r="H13" s="26">
        <v>648.1</v>
      </c>
      <c r="I13" s="26">
        <v>648.1</v>
      </c>
      <c r="J13" s="28">
        <f t="shared" si="0"/>
        <v>100</v>
      </c>
    </row>
    <row r="14" spans="1:10" ht="56.25">
      <c r="A14" s="13">
        <v>6</v>
      </c>
      <c r="B14" s="14" t="s">
        <v>139</v>
      </c>
      <c r="C14" s="15" t="s">
        <v>81</v>
      </c>
      <c r="D14" s="51" t="s">
        <v>16</v>
      </c>
      <c r="E14" s="48" t="s">
        <v>136</v>
      </c>
      <c r="F14" s="11"/>
      <c r="G14" s="52">
        <v>0</v>
      </c>
      <c r="H14" s="52">
        <v>40.5</v>
      </c>
      <c r="I14" s="52">
        <v>40.5</v>
      </c>
      <c r="J14" s="28">
        <f t="shared" si="0"/>
        <v>100</v>
      </c>
    </row>
    <row r="15" spans="1:10" ht="37.5">
      <c r="A15" s="13">
        <v>7</v>
      </c>
      <c r="B15" s="39" t="s">
        <v>101</v>
      </c>
      <c r="C15" s="15" t="s">
        <v>81</v>
      </c>
      <c r="D15" s="51" t="s">
        <v>16</v>
      </c>
      <c r="E15" s="48" t="s">
        <v>136</v>
      </c>
      <c r="F15" s="11" t="s">
        <v>30</v>
      </c>
      <c r="G15" s="52">
        <v>0</v>
      </c>
      <c r="H15" s="52">
        <v>40.5</v>
      </c>
      <c r="I15" s="52">
        <v>40.5</v>
      </c>
      <c r="J15" s="28">
        <f t="shared" si="0"/>
        <v>100</v>
      </c>
    </row>
    <row r="16" spans="1:10" ht="18.75">
      <c r="A16" s="13">
        <v>8</v>
      </c>
      <c r="B16" s="14" t="s">
        <v>46</v>
      </c>
      <c r="C16" s="15" t="s">
        <v>81</v>
      </c>
      <c r="D16" s="11" t="s">
        <v>16</v>
      </c>
      <c r="E16" s="48" t="s">
        <v>136</v>
      </c>
      <c r="F16" s="11" t="s">
        <v>44</v>
      </c>
      <c r="G16" s="26">
        <v>0</v>
      </c>
      <c r="H16" s="26">
        <v>40.5</v>
      </c>
      <c r="I16" s="26">
        <v>40.5</v>
      </c>
      <c r="J16" s="28">
        <f t="shared" si="0"/>
        <v>100</v>
      </c>
    </row>
    <row r="17" spans="1:10" ht="37.5">
      <c r="A17" s="13">
        <v>9</v>
      </c>
      <c r="B17" s="39" t="s">
        <v>140</v>
      </c>
      <c r="C17" s="15" t="s">
        <v>81</v>
      </c>
      <c r="D17" s="51" t="s">
        <v>16</v>
      </c>
      <c r="E17" s="48" t="s">
        <v>137</v>
      </c>
      <c r="F17" s="11"/>
      <c r="G17" s="26">
        <v>0</v>
      </c>
      <c r="H17" s="52">
        <v>23.4</v>
      </c>
      <c r="I17" s="52">
        <v>23.4</v>
      </c>
      <c r="J17" s="28">
        <f t="shared" si="0"/>
        <v>100</v>
      </c>
    </row>
    <row r="18" spans="1:10" ht="37.5">
      <c r="A18" s="13">
        <v>10</v>
      </c>
      <c r="B18" s="39" t="s">
        <v>101</v>
      </c>
      <c r="C18" s="15" t="s">
        <v>81</v>
      </c>
      <c r="D18" s="51" t="s">
        <v>16</v>
      </c>
      <c r="E18" s="48" t="s">
        <v>137</v>
      </c>
      <c r="F18" s="11" t="s">
        <v>30</v>
      </c>
      <c r="G18" s="52">
        <v>0</v>
      </c>
      <c r="H18" s="52">
        <v>23.4</v>
      </c>
      <c r="I18" s="52">
        <v>23.4</v>
      </c>
      <c r="J18" s="28">
        <f t="shared" si="0"/>
        <v>100</v>
      </c>
    </row>
    <row r="19" spans="1:10" ht="18.75">
      <c r="A19" s="13">
        <v>11</v>
      </c>
      <c r="B19" s="14" t="s">
        <v>46</v>
      </c>
      <c r="C19" s="15" t="s">
        <v>81</v>
      </c>
      <c r="D19" s="11" t="s">
        <v>16</v>
      </c>
      <c r="E19" s="48" t="s">
        <v>137</v>
      </c>
      <c r="F19" s="11" t="s">
        <v>44</v>
      </c>
      <c r="G19" s="26">
        <v>0</v>
      </c>
      <c r="H19" s="26">
        <v>23.4</v>
      </c>
      <c r="I19" s="26">
        <v>23.4</v>
      </c>
      <c r="J19" s="28">
        <f t="shared" si="0"/>
        <v>100</v>
      </c>
    </row>
    <row r="20" spans="1:10" ht="37.5">
      <c r="A20" s="13">
        <v>12</v>
      </c>
      <c r="B20" s="14" t="s">
        <v>83</v>
      </c>
      <c r="C20" s="15" t="s">
        <v>81</v>
      </c>
      <c r="D20" s="51" t="s">
        <v>16</v>
      </c>
      <c r="E20" s="11" t="s">
        <v>26</v>
      </c>
      <c r="F20" s="11" t="s">
        <v>19</v>
      </c>
      <c r="G20" s="52">
        <f>G21</f>
        <v>584.2</v>
      </c>
      <c r="H20" s="52">
        <v>584.2</v>
      </c>
      <c r="I20" s="52">
        <v>584.2</v>
      </c>
      <c r="J20" s="28">
        <f t="shared" si="0"/>
        <v>100</v>
      </c>
    </row>
    <row r="21" spans="1:10" ht="37.5">
      <c r="A21" s="13">
        <v>13</v>
      </c>
      <c r="B21" s="14" t="s">
        <v>45</v>
      </c>
      <c r="C21" s="15" t="s">
        <v>81</v>
      </c>
      <c r="D21" s="51" t="s">
        <v>16</v>
      </c>
      <c r="E21" s="11" t="s">
        <v>26</v>
      </c>
      <c r="F21" s="11" t="s">
        <v>30</v>
      </c>
      <c r="G21" s="52">
        <f>G22</f>
        <v>584.2</v>
      </c>
      <c r="H21" s="52">
        <v>584.2</v>
      </c>
      <c r="I21" s="52">
        <v>584.2</v>
      </c>
      <c r="J21" s="28">
        <f t="shared" si="0"/>
        <v>100</v>
      </c>
    </row>
    <row r="22" spans="1:10" ht="18.75">
      <c r="A22" s="13">
        <v>14</v>
      </c>
      <c r="B22" s="14" t="s">
        <v>46</v>
      </c>
      <c r="C22" s="15" t="s">
        <v>81</v>
      </c>
      <c r="D22" s="11" t="s">
        <v>16</v>
      </c>
      <c r="E22" s="11" t="s">
        <v>26</v>
      </c>
      <c r="F22" s="11" t="s">
        <v>44</v>
      </c>
      <c r="G22" s="26">
        <v>584.2</v>
      </c>
      <c r="H22" s="26">
        <v>584.2</v>
      </c>
      <c r="I22" s="26">
        <v>584.2</v>
      </c>
      <c r="J22" s="28">
        <f t="shared" si="0"/>
        <v>100</v>
      </c>
    </row>
    <row r="23" spans="1:10" ht="37.5">
      <c r="A23" s="13">
        <v>15</v>
      </c>
      <c r="B23" s="14" t="s">
        <v>21</v>
      </c>
      <c r="C23" s="15" t="s">
        <v>81</v>
      </c>
      <c r="D23" s="51" t="s">
        <v>22</v>
      </c>
      <c r="E23" s="11" t="s">
        <v>19</v>
      </c>
      <c r="F23" s="11" t="s">
        <v>19</v>
      </c>
      <c r="G23" s="50">
        <v>1167.4</v>
      </c>
      <c r="H23" s="50">
        <v>1354</v>
      </c>
      <c r="I23" s="50">
        <v>1326.3</v>
      </c>
      <c r="J23" s="28">
        <f t="shared" si="0"/>
        <v>97.95420974889217</v>
      </c>
    </row>
    <row r="24" spans="1:10" ht="18.75">
      <c r="A24" s="13">
        <v>16</v>
      </c>
      <c r="B24" s="14" t="s">
        <v>84</v>
      </c>
      <c r="C24" s="15" t="s">
        <v>81</v>
      </c>
      <c r="D24" s="11" t="s">
        <v>22</v>
      </c>
      <c r="E24" s="11" t="s">
        <v>24</v>
      </c>
      <c r="F24" s="11" t="s">
        <v>19</v>
      </c>
      <c r="G24" s="52">
        <v>1167.4</v>
      </c>
      <c r="H24" s="26">
        <v>1354</v>
      </c>
      <c r="I24" s="26">
        <v>1326.3</v>
      </c>
      <c r="J24" s="28">
        <f t="shared" si="0"/>
        <v>97.95420974889217</v>
      </c>
    </row>
    <row r="25" spans="1:10" ht="18.75">
      <c r="A25" s="13">
        <v>17</v>
      </c>
      <c r="B25" s="14" t="s">
        <v>82</v>
      </c>
      <c r="C25" s="15" t="s">
        <v>81</v>
      </c>
      <c r="D25" s="11" t="s">
        <v>22</v>
      </c>
      <c r="E25" s="11" t="s">
        <v>25</v>
      </c>
      <c r="F25" s="11" t="s">
        <v>19</v>
      </c>
      <c r="G25" s="52">
        <v>1167.4</v>
      </c>
      <c r="H25" s="26">
        <v>1354</v>
      </c>
      <c r="I25" s="26">
        <v>1326.3</v>
      </c>
      <c r="J25" s="28">
        <f t="shared" si="0"/>
        <v>97.95420974889217</v>
      </c>
    </row>
    <row r="26" spans="1:10" ht="37.5">
      <c r="A26" s="13">
        <v>18</v>
      </c>
      <c r="B26" s="14" t="s">
        <v>86</v>
      </c>
      <c r="C26" s="36" t="s">
        <v>81</v>
      </c>
      <c r="D26" s="11" t="s">
        <v>22</v>
      </c>
      <c r="E26" s="11" t="s">
        <v>85</v>
      </c>
      <c r="F26" s="11" t="s">
        <v>19</v>
      </c>
      <c r="G26" s="52">
        <v>1.8</v>
      </c>
      <c r="H26" s="52">
        <v>0</v>
      </c>
      <c r="I26" s="50">
        <v>0</v>
      </c>
      <c r="J26" s="28">
        <v>0</v>
      </c>
    </row>
    <row r="27" spans="1:10" ht="22.5" customHeight="1">
      <c r="A27" s="13">
        <v>19</v>
      </c>
      <c r="B27" s="14" t="s">
        <v>47</v>
      </c>
      <c r="C27" s="15" t="s">
        <v>81</v>
      </c>
      <c r="D27" s="11" t="s">
        <v>22</v>
      </c>
      <c r="E27" s="11" t="s">
        <v>85</v>
      </c>
      <c r="F27" s="11" t="s">
        <v>61</v>
      </c>
      <c r="G27" s="26">
        <f>G28</f>
        <v>1.8</v>
      </c>
      <c r="H27" s="26">
        <v>0</v>
      </c>
      <c r="I27" s="25">
        <v>0</v>
      </c>
      <c r="J27" s="28">
        <v>0</v>
      </c>
    </row>
    <row r="28" spans="1:10" ht="18.75">
      <c r="A28" s="13">
        <v>20</v>
      </c>
      <c r="B28" s="14" t="s">
        <v>48</v>
      </c>
      <c r="C28" s="15" t="s">
        <v>81</v>
      </c>
      <c r="D28" s="11" t="s">
        <v>22</v>
      </c>
      <c r="E28" s="11" t="s">
        <v>85</v>
      </c>
      <c r="F28" s="11" t="s">
        <v>32</v>
      </c>
      <c r="G28" s="26">
        <v>1.8</v>
      </c>
      <c r="H28" s="26">
        <v>0</v>
      </c>
      <c r="I28" s="25">
        <v>0</v>
      </c>
      <c r="J28" s="28">
        <v>0</v>
      </c>
    </row>
    <row r="29" spans="1:10" ht="40.5" customHeight="1">
      <c r="A29" s="13">
        <v>21</v>
      </c>
      <c r="B29" s="14" t="s">
        <v>141</v>
      </c>
      <c r="C29" s="15" t="s">
        <v>81</v>
      </c>
      <c r="D29" s="11" t="s">
        <v>22</v>
      </c>
      <c r="E29" s="49" t="s">
        <v>138</v>
      </c>
      <c r="F29" s="11"/>
      <c r="G29" s="52">
        <v>0</v>
      </c>
      <c r="H29" s="52">
        <v>28.6</v>
      </c>
      <c r="I29" s="52">
        <v>28.6</v>
      </c>
      <c r="J29" s="28">
        <f t="shared" si="0"/>
        <v>100</v>
      </c>
    </row>
    <row r="30" spans="1:10" ht="37.5">
      <c r="A30" s="13">
        <v>22</v>
      </c>
      <c r="B30" s="14" t="s">
        <v>45</v>
      </c>
      <c r="C30" s="15" t="s">
        <v>81</v>
      </c>
      <c r="D30" s="11" t="s">
        <v>22</v>
      </c>
      <c r="E30" s="49" t="s">
        <v>138</v>
      </c>
      <c r="F30" s="11" t="s">
        <v>30</v>
      </c>
      <c r="G30" s="52">
        <v>0</v>
      </c>
      <c r="H30" s="52">
        <v>28.6</v>
      </c>
      <c r="I30" s="52">
        <v>28.6</v>
      </c>
      <c r="J30" s="28">
        <f>I30/H30*100</f>
        <v>100</v>
      </c>
    </row>
    <row r="31" spans="1:10" ht="18.75">
      <c r="A31" s="13">
        <v>23</v>
      </c>
      <c r="B31" s="14" t="s">
        <v>46</v>
      </c>
      <c r="C31" s="15" t="s">
        <v>81</v>
      </c>
      <c r="D31" s="11" t="s">
        <v>22</v>
      </c>
      <c r="E31" s="49" t="s">
        <v>138</v>
      </c>
      <c r="F31" s="11" t="s">
        <v>44</v>
      </c>
      <c r="G31" s="52">
        <v>0</v>
      </c>
      <c r="H31" s="52">
        <v>28.6</v>
      </c>
      <c r="I31" s="52">
        <v>28.6</v>
      </c>
      <c r="J31" s="28">
        <f>I31/H31*100</f>
        <v>100</v>
      </c>
    </row>
    <row r="32" spans="1:10" ht="56.25">
      <c r="A32" s="13">
        <v>24</v>
      </c>
      <c r="B32" s="14" t="s">
        <v>139</v>
      </c>
      <c r="C32" s="15" t="s">
        <v>81</v>
      </c>
      <c r="D32" s="11" t="s">
        <v>22</v>
      </c>
      <c r="E32" s="49" t="s">
        <v>136</v>
      </c>
      <c r="F32" s="11"/>
      <c r="G32" s="52">
        <v>0</v>
      </c>
      <c r="H32" s="52">
        <v>47.4</v>
      </c>
      <c r="I32" s="52">
        <v>47.4</v>
      </c>
      <c r="J32" s="28">
        <v>100</v>
      </c>
    </row>
    <row r="33" spans="1:10" ht="37.5">
      <c r="A33" s="13">
        <v>25</v>
      </c>
      <c r="B33" s="14" t="s">
        <v>45</v>
      </c>
      <c r="C33" s="15" t="s">
        <v>81</v>
      </c>
      <c r="D33" s="11" t="s">
        <v>22</v>
      </c>
      <c r="E33" s="49" t="s">
        <v>136</v>
      </c>
      <c r="F33" s="11" t="s">
        <v>30</v>
      </c>
      <c r="G33" s="52">
        <v>0</v>
      </c>
      <c r="H33" s="52">
        <v>47.4</v>
      </c>
      <c r="I33" s="52">
        <v>47.4</v>
      </c>
      <c r="J33" s="28">
        <v>100</v>
      </c>
    </row>
    <row r="34" spans="1:10" ht="18.75">
      <c r="A34" s="13">
        <v>26</v>
      </c>
      <c r="B34" s="14" t="s">
        <v>46</v>
      </c>
      <c r="C34" s="15" t="s">
        <v>81</v>
      </c>
      <c r="D34" s="11" t="s">
        <v>22</v>
      </c>
      <c r="E34" s="49" t="s">
        <v>136</v>
      </c>
      <c r="F34" s="11" t="s">
        <v>44</v>
      </c>
      <c r="G34" s="52">
        <v>0</v>
      </c>
      <c r="H34" s="52">
        <v>47.4</v>
      </c>
      <c r="I34" s="52">
        <v>47.4</v>
      </c>
      <c r="J34" s="28">
        <v>100</v>
      </c>
    </row>
    <row r="35" spans="1:10" ht="37.5">
      <c r="A35" s="13">
        <v>27</v>
      </c>
      <c r="B35" s="39" t="s">
        <v>142</v>
      </c>
      <c r="C35" s="15" t="s">
        <v>81</v>
      </c>
      <c r="D35" s="11" t="s">
        <v>22</v>
      </c>
      <c r="E35" s="49" t="s">
        <v>137</v>
      </c>
      <c r="F35" s="11"/>
      <c r="G35" s="52">
        <v>0</v>
      </c>
      <c r="H35" s="52">
        <v>35.2</v>
      </c>
      <c r="I35" s="52">
        <v>35.2</v>
      </c>
      <c r="J35" s="28">
        <v>100</v>
      </c>
    </row>
    <row r="36" spans="1:10" ht="18.75">
      <c r="A36" s="13">
        <v>28</v>
      </c>
      <c r="B36" s="14" t="s">
        <v>46</v>
      </c>
      <c r="C36" s="15" t="s">
        <v>81</v>
      </c>
      <c r="D36" s="11" t="s">
        <v>22</v>
      </c>
      <c r="E36" s="49" t="s">
        <v>137</v>
      </c>
      <c r="F36" s="11" t="s">
        <v>30</v>
      </c>
      <c r="G36" s="52">
        <v>0</v>
      </c>
      <c r="H36" s="52">
        <v>35.2</v>
      </c>
      <c r="I36" s="52">
        <v>35.2</v>
      </c>
      <c r="J36" s="28">
        <v>100</v>
      </c>
    </row>
    <row r="37" spans="1:10" ht="18.75">
      <c r="A37" s="13">
        <v>29</v>
      </c>
      <c r="B37" s="14" t="s">
        <v>47</v>
      </c>
      <c r="C37" s="15" t="s">
        <v>81</v>
      </c>
      <c r="D37" s="11" t="s">
        <v>22</v>
      </c>
      <c r="E37" s="49" t="s">
        <v>137</v>
      </c>
      <c r="F37" s="11" t="s">
        <v>44</v>
      </c>
      <c r="G37" s="52">
        <v>0</v>
      </c>
      <c r="H37" s="52">
        <v>35.2</v>
      </c>
      <c r="I37" s="52">
        <v>35.2</v>
      </c>
      <c r="J37" s="28">
        <v>100</v>
      </c>
    </row>
    <row r="38" spans="1:10" ht="37.5">
      <c r="A38" s="13">
        <v>30</v>
      </c>
      <c r="B38" s="14" t="s">
        <v>83</v>
      </c>
      <c r="C38" s="15" t="s">
        <v>81</v>
      </c>
      <c r="D38" s="11" t="s">
        <v>22</v>
      </c>
      <c r="E38" s="11" t="s">
        <v>26</v>
      </c>
      <c r="F38" s="11" t="s">
        <v>19</v>
      </c>
      <c r="G38" s="52">
        <v>970.3</v>
      </c>
      <c r="H38" s="52">
        <v>1031.6</v>
      </c>
      <c r="I38" s="52">
        <f>I39+I41+I43</f>
        <v>1008.1</v>
      </c>
      <c r="J38" s="28">
        <f t="shared" si="0"/>
        <v>97.72198526560683</v>
      </c>
    </row>
    <row r="39" spans="1:10" ht="37.5">
      <c r="A39" s="13">
        <v>31</v>
      </c>
      <c r="B39" s="14" t="s">
        <v>45</v>
      </c>
      <c r="C39" s="15" t="s">
        <v>81</v>
      </c>
      <c r="D39" s="11" t="s">
        <v>22</v>
      </c>
      <c r="E39" s="11" t="s">
        <v>26</v>
      </c>
      <c r="F39" s="11" t="s">
        <v>30</v>
      </c>
      <c r="G39" s="52">
        <f>G40</f>
        <v>689</v>
      </c>
      <c r="H39" s="52">
        <v>732.2</v>
      </c>
      <c r="I39" s="52">
        <v>729.2</v>
      </c>
      <c r="J39" s="28">
        <f t="shared" si="0"/>
        <v>99.59027588090686</v>
      </c>
    </row>
    <row r="40" spans="1:10" ht="18.75">
      <c r="A40" s="13">
        <v>32</v>
      </c>
      <c r="B40" s="14" t="s">
        <v>46</v>
      </c>
      <c r="C40" s="15" t="s">
        <v>81</v>
      </c>
      <c r="D40" s="11" t="s">
        <v>22</v>
      </c>
      <c r="E40" s="11" t="s">
        <v>26</v>
      </c>
      <c r="F40" s="11" t="s">
        <v>44</v>
      </c>
      <c r="G40" s="26">
        <v>689</v>
      </c>
      <c r="H40" s="26">
        <v>732.2</v>
      </c>
      <c r="I40" s="26">
        <v>729.2</v>
      </c>
      <c r="J40" s="28">
        <f t="shared" si="0"/>
        <v>99.59027588090686</v>
      </c>
    </row>
    <row r="41" spans="1:10" ht="18.75">
      <c r="A41" s="13">
        <v>33</v>
      </c>
      <c r="B41" s="14" t="s">
        <v>47</v>
      </c>
      <c r="C41" s="15" t="s">
        <v>81</v>
      </c>
      <c r="D41" s="11" t="s">
        <v>22</v>
      </c>
      <c r="E41" s="11" t="s">
        <v>26</v>
      </c>
      <c r="F41" s="11" t="s">
        <v>61</v>
      </c>
      <c r="G41" s="26">
        <v>266.3</v>
      </c>
      <c r="H41" s="26">
        <v>284.4</v>
      </c>
      <c r="I41" s="26">
        <v>277</v>
      </c>
      <c r="J41" s="28">
        <f t="shared" si="0"/>
        <v>97.39803094233474</v>
      </c>
    </row>
    <row r="42" spans="1:10" ht="18.75">
      <c r="A42" s="13">
        <v>34</v>
      </c>
      <c r="B42" s="14" t="s">
        <v>48</v>
      </c>
      <c r="C42" s="15" t="s">
        <v>81</v>
      </c>
      <c r="D42" s="11" t="s">
        <v>22</v>
      </c>
      <c r="E42" s="11" t="s">
        <v>26</v>
      </c>
      <c r="F42" s="11" t="s">
        <v>32</v>
      </c>
      <c r="G42" s="26">
        <v>266.3</v>
      </c>
      <c r="H42" s="26">
        <v>284.4</v>
      </c>
      <c r="I42" s="30">
        <v>277</v>
      </c>
      <c r="J42" s="28">
        <f t="shared" si="0"/>
        <v>97.39803094233474</v>
      </c>
    </row>
    <row r="43" spans="1:10" ht="18.75">
      <c r="A43" s="13">
        <v>35</v>
      </c>
      <c r="B43" s="14" t="s">
        <v>49</v>
      </c>
      <c r="C43" s="15" t="s">
        <v>81</v>
      </c>
      <c r="D43" s="11" t="s">
        <v>22</v>
      </c>
      <c r="E43" s="11" t="s">
        <v>26</v>
      </c>
      <c r="F43" s="11" t="s">
        <v>14</v>
      </c>
      <c r="G43" s="26">
        <v>15</v>
      </c>
      <c r="H43" s="26">
        <v>15</v>
      </c>
      <c r="I43" s="26">
        <v>1.9</v>
      </c>
      <c r="J43" s="28">
        <f t="shared" si="0"/>
        <v>12.666666666666664</v>
      </c>
    </row>
    <row r="44" spans="1:10" ht="18.75">
      <c r="A44" s="13">
        <v>36</v>
      </c>
      <c r="B44" s="14" t="s">
        <v>50</v>
      </c>
      <c r="C44" s="15" t="s">
        <v>81</v>
      </c>
      <c r="D44" s="11" t="s">
        <v>22</v>
      </c>
      <c r="E44" s="11" t="s">
        <v>26</v>
      </c>
      <c r="F44" s="11" t="s">
        <v>23</v>
      </c>
      <c r="G44" s="26">
        <v>15</v>
      </c>
      <c r="H44" s="26">
        <v>15</v>
      </c>
      <c r="I44" s="26">
        <v>1.9</v>
      </c>
      <c r="J44" s="28">
        <f t="shared" si="0"/>
        <v>12.666666666666664</v>
      </c>
    </row>
    <row r="45" spans="1:10" ht="42" customHeight="1">
      <c r="A45" s="13">
        <v>37</v>
      </c>
      <c r="B45" s="14" t="s">
        <v>51</v>
      </c>
      <c r="C45" s="15" t="s">
        <v>81</v>
      </c>
      <c r="D45" s="11" t="s">
        <v>22</v>
      </c>
      <c r="E45" s="11" t="s">
        <v>27</v>
      </c>
      <c r="F45" s="11" t="s">
        <v>19</v>
      </c>
      <c r="G45" s="52">
        <f>G46</f>
        <v>195.3</v>
      </c>
      <c r="H45" s="52">
        <v>199.2</v>
      </c>
      <c r="I45" s="52">
        <v>195</v>
      </c>
      <c r="J45" s="28">
        <f t="shared" si="0"/>
        <v>97.89156626506025</v>
      </c>
    </row>
    <row r="46" spans="1:10" ht="48" customHeight="1">
      <c r="A46" s="13">
        <v>38</v>
      </c>
      <c r="B46" s="14" t="s">
        <v>45</v>
      </c>
      <c r="C46" s="15" t="s">
        <v>81</v>
      </c>
      <c r="D46" s="11" t="s">
        <v>22</v>
      </c>
      <c r="E46" s="11" t="s">
        <v>27</v>
      </c>
      <c r="F46" s="11" t="s">
        <v>30</v>
      </c>
      <c r="G46" s="52">
        <f>G47</f>
        <v>195.3</v>
      </c>
      <c r="H46" s="52">
        <v>199.2</v>
      </c>
      <c r="I46" s="52">
        <v>195</v>
      </c>
      <c r="J46" s="28">
        <f t="shared" si="0"/>
        <v>97.89156626506025</v>
      </c>
    </row>
    <row r="47" spans="1:10" ht="18.75">
      <c r="A47" s="13">
        <v>39</v>
      </c>
      <c r="B47" s="14" t="s">
        <v>46</v>
      </c>
      <c r="C47" s="15" t="s">
        <v>81</v>
      </c>
      <c r="D47" s="11" t="s">
        <v>22</v>
      </c>
      <c r="E47" s="11" t="s">
        <v>27</v>
      </c>
      <c r="F47" s="11" t="s">
        <v>44</v>
      </c>
      <c r="G47" s="26">
        <v>195.3</v>
      </c>
      <c r="H47" s="26">
        <v>199.2</v>
      </c>
      <c r="I47" s="26">
        <v>195</v>
      </c>
      <c r="J47" s="28">
        <f t="shared" si="0"/>
        <v>97.89156626506025</v>
      </c>
    </row>
    <row r="48" spans="1:10" ht="56.25">
      <c r="A48" s="13">
        <v>40</v>
      </c>
      <c r="B48" s="14" t="s">
        <v>143</v>
      </c>
      <c r="C48" s="15" t="s">
        <v>81</v>
      </c>
      <c r="D48" s="51" t="s">
        <v>22</v>
      </c>
      <c r="E48" s="38" t="s">
        <v>144</v>
      </c>
      <c r="F48" s="53"/>
      <c r="G48" s="52">
        <v>0</v>
      </c>
      <c r="H48" s="52">
        <v>12</v>
      </c>
      <c r="I48" s="52">
        <v>12</v>
      </c>
      <c r="J48" s="28">
        <f t="shared" si="0"/>
        <v>100</v>
      </c>
    </row>
    <row r="49" spans="1:10" ht="56.25">
      <c r="A49" s="13">
        <v>41</v>
      </c>
      <c r="B49" s="14" t="s">
        <v>145</v>
      </c>
      <c r="C49" s="15" t="s">
        <v>81</v>
      </c>
      <c r="D49" s="51" t="s">
        <v>22</v>
      </c>
      <c r="E49" s="38" t="s">
        <v>144</v>
      </c>
      <c r="F49" s="53" t="s">
        <v>30</v>
      </c>
      <c r="G49" s="52">
        <v>0</v>
      </c>
      <c r="H49" s="52">
        <v>12</v>
      </c>
      <c r="I49" s="52">
        <v>12</v>
      </c>
      <c r="J49" s="28">
        <f>I49/H49*100</f>
        <v>100</v>
      </c>
    </row>
    <row r="50" spans="1:10" ht="24" customHeight="1">
      <c r="A50" s="13">
        <v>42</v>
      </c>
      <c r="B50" s="14" t="s">
        <v>46</v>
      </c>
      <c r="C50" s="15" t="s">
        <v>81</v>
      </c>
      <c r="D50" s="11" t="s">
        <v>22</v>
      </c>
      <c r="E50" s="38" t="s">
        <v>144</v>
      </c>
      <c r="F50" s="53" t="s">
        <v>44</v>
      </c>
      <c r="G50" s="52">
        <v>0</v>
      </c>
      <c r="H50" s="52">
        <v>12</v>
      </c>
      <c r="I50" s="52">
        <v>12</v>
      </c>
      <c r="J50" s="28">
        <f>I50/H50*100</f>
        <v>100</v>
      </c>
    </row>
    <row r="51" spans="1:10" ht="18.75">
      <c r="A51" s="13">
        <v>43</v>
      </c>
      <c r="B51" s="14" t="s">
        <v>73</v>
      </c>
      <c r="C51" s="15" t="s">
        <v>81</v>
      </c>
      <c r="D51" s="11" t="s">
        <v>74</v>
      </c>
      <c r="E51" s="11" t="s">
        <v>19</v>
      </c>
      <c r="F51" s="11" t="s">
        <v>19</v>
      </c>
      <c r="G51" s="26">
        <f>G52</f>
        <v>5</v>
      </c>
      <c r="H51" s="26">
        <f aca="true" t="shared" si="1" ref="H51:I55">H52</f>
        <v>0</v>
      </c>
      <c r="I51" s="26">
        <f t="shared" si="1"/>
        <v>0</v>
      </c>
      <c r="J51" s="28">
        <v>0</v>
      </c>
    </row>
    <row r="52" spans="1:10" ht="18.75">
      <c r="A52" s="13">
        <v>44</v>
      </c>
      <c r="B52" s="14" t="s">
        <v>84</v>
      </c>
      <c r="C52" s="15" t="s">
        <v>81</v>
      </c>
      <c r="D52" s="11" t="s">
        <v>74</v>
      </c>
      <c r="E52" s="11" t="s">
        <v>24</v>
      </c>
      <c r="F52" s="11" t="s">
        <v>19</v>
      </c>
      <c r="G52" s="26">
        <f>G53</f>
        <v>5</v>
      </c>
      <c r="H52" s="26">
        <f t="shared" si="1"/>
        <v>0</v>
      </c>
      <c r="I52" s="26">
        <f t="shared" si="1"/>
        <v>0</v>
      </c>
      <c r="J52" s="28">
        <v>0</v>
      </c>
    </row>
    <row r="53" spans="1:10" ht="18.75">
      <c r="A53" s="13">
        <v>45</v>
      </c>
      <c r="B53" s="14" t="s">
        <v>82</v>
      </c>
      <c r="C53" s="15" t="s">
        <v>81</v>
      </c>
      <c r="D53" s="11" t="s">
        <v>74</v>
      </c>
      <c r="E53" s="11" t="s">
        <v>25</v>
      </c>
      <c r="F53" s="11" t="s">
        <v>19</v>
      </c>
      <c r="G53" s="26">
        <f>G54</f>
        <v>5</v>
      </c>
      <c r="H53" s="26">
        <f t="shared" si="1"/>
        <v>0</v>
      </c>
      <c r="I53" s="26">
        <f t="shared" si="1"/>
        <v>0</v>
      </c>
      <c r="J53" s="28">
        <v>0</v>
      </c>
    </row>
    <row r="54" spans="1:10" ht="37.5">
      <c r="A54" s="13">
        <f>A53+1</f>
        <v>46</v>
      </c>
      <c r="B54" s="14" t="s">
        <v>134</v>
      </c>
      <c r="C54" s="15" t="s">
        <v>81</v>
      </c>
      <c r="D54" s="11" t="s">
        <v>74</v>
      </c>
      <c r="E54" s="11" t="s">
        <v>75</v>
      </c>
      <c r="F54" s="11" t="s">
        <v>19</v>
      </c>
      <c r="G54" s="26">
        <f>G55</f>
        <v>5</v>
      </c>
      <c r="H54" s="26">
        <f t="shared" si="1"/>
        <v>0</v>
      </c>
      <c r="I54" s="26">
        <f t="shared" si="1"/>
        <v>0</v>
      </c>
      <c r="J54" s="28">
        <v>0</v>
      </c>
    </row>
    <row r="55" spans="1:10" ht="18.75">
      <c r="A55" s="13">
        <f>A54+1</f>
        <v>47</v>
      </c>
      <c r="B55" s="14" t="s">
        <v>49</v>
      </c>
      <c r="C55" s="15" t="s">
        <v>81</v>
      </c>
      <c r="D55" s="11" t="s">
        <v>74</v>
      </c>
      <c r="E55" s="11" t="s">
        <v>75</v>
      </c>
      <c r="F55" s="11" t="s">
        <v>14</v>
      </c>
      <c r="G55" s="26">
        <f>G56</f>
        <v>5</v>
      </c>
      <c r="H55" s="26">
        <f t="shared" si="1"/>
        <v>0</v>
      </c>
      <c r="I55" s="26">
        <f t="shared" si="1"/>
        <v>0</v>
      </c>
      <c r="J55" s="28">
        <v>0</v>
      </c>
    </row>
    <row r="56" spans="1:10" ht="18.75">
      <c r="A56" s="13">
        <f>A55+1</f>
        <v>48</v>
      </c>
      <c r="B56" s="14" t="s">
        <v>76</v>
      </c>
      <c r="C56" s="15" t="s">
        <v>81</v>
      </c>
      <c r="D56" s="11" t="s">
        <v>74</v>
      </c>
      <c r="E56" s="11" t="s">
        <v>75</v>
      </c>
      <c r="F56" s="11" t="s">
        <v>77</v>
      </c>
      <c r="G56" s="26">
        <v>5</v>
      </c>
      <c r="H56" s="29">
        <v>0</v>
      </c>
      <c r="I56" s="29">
        <v>0</v>
      </c>
      <c r="J56" s="28">
        <v>0</v>
      </c>
    </row>
    <row r="57" spans="1:10" ht="18.75">
      <c r="A57" s="13">
        <v>49</v>
      </c>
      <c r="B57" s="14" t="s">
        <v>146</v>
      </c>
      <c r="C57" s="15" t="s">
        <v>81</v>
      </c>
      <c r="D57" s="38" t="s">
        <v>153</v>
      </c>
      <c r="E57" s="38"/>
      <c r="F57" s="38"/>
      <c r="G57" s="26">
        <v>0</v>
      </c>
      <c r="H57" s="43">
        <v>6.4</v>
      </c>
      <c r="I57" s="29">
        <v>6.4</v>
      </c>
      <c r="J57" s="28">
        <v>100</v>
      </c>
    </row>
    <row r="58" spans="1:10" ht="18.75">
      <c r="A58" s="13">
        <v>50</v>
      </c>
      <c r="B58" s="14" t="s">
        <v>147</v>
      </c>
      <c r="C58" s="15" t="s">
        <v>81</v>
      </c>
      <c r="D58" s="38" t="s">
        <v>153</v>
      </c>
      <c r="E58" s="38" t="s">
        <v>24</v>
      </c>
      <c r="F58" s="38"/>
      <c r="G58" s="26">
        <v>0</v>
      </c>
      <c r="H58" s="43">
        <f>H59</f>
        <v>0.7</v>
      </c>
      <c r="I58" s="43">
        <f>I59</f>
        <v>0.7</v>
      </c>
      <c r="J58" s="28">
        <v>100</v>
      </c>
    </row>
    <row r="59" spans="1:10" ht="18.75">
      <c r="A59" s="13">
        <v>51</v>
      </c>
      <c r="B59" s="14" t="s">
        <v>99</v>
      </c>
      <c r="C59" s="15" t="s">
        <v>81</v>
      </c>
      <c r="D59" s="38" t="s">
        <v>153</v>
      </c>
      <c r="E59" s="38" t="s">
        <v>25</v>
      </c>
      <c r="F59" s="38"/>
      <c r="G59" s="26">
        <v>0</v>
      </c>
      <c r="H59" s="43">
        <f>H60</f>
        <v>0.7</v>
      </c>
      <c r="I59" s="43">
        <f>I60</f>
        <v>0.7</v>
      </c>
      <c r="J59" s="28">
        <v>100</v>
      </c>
    </row>
    <row r="60" spans="1:10" ht="56.25">
      <c r="A60" s="13">
        <v>52</v>
      </c>
      <c r="B60" s="14" t="s">
        <v>148</v>
      </c>
      <c r="C60" s="15" t="s">
        <v>81</v>
      </c>
      <c r="D60" s="38" t="s">
        <v>153</v>
      </c>
      <c r="E60" s="38" t="s">
        <v>154</v>
      </c>
      <c r="F60" s="38"/>
      <c r="G60" s="26">
        <v>0</v>
      </c>
      <c r="H60" s="43">
        <v>0.7</v>
      </c>
      <c r="I60" s="43">
        <v>0.7</v>
      </c>
      <c r="J60" s="28">
        <v>100</v>
      </c>
    </row>
    <row r="61" spans="1:10" ht="18.75">
      <c r="A61" s="13">
        <v>53</v>
      </c>
      <c r="B61" s="14" t="s">
        <v>47</v>
      </c>
      <c r="C61" s="15" t="s">
        <v>81</v>
      </c>
      <c r="D61" s="38" t="s">
        <v>153</v>
      </c>
      <c r="E61" s="38" t="s">
        <v>154</v>
      </c>
      <c r="F61" s="38" t="s">
        <v>61</v>
      </c>
      <c r="G61" s="26">
        <v>0</v>
      </c>
      <c r="H61" s="43">
        <v>0.7</v>
      </c>
      <c r="I61" s="43">
        <v>0.7</v>
      </c>
      <c r="J61" s="28">
        <v>100</v>
      </c>
    </row>
    <row r="62" spans="1:10" ht="18.75">
      <c r="A62" s="13">
        <v>54</v>
      </c>
      <c r="B62" s="14" t="s">
        <v>48</v>
      </c>
      <c r="C62" s="15" t="s">
        <v>81</v>
      </c>
      <c r="D62" s="38" t="s">
        <v>153</v>
      </c>
      <c r="E62" s="38" t="s">
        <v>154</v>
      </c>
      <c r="F62" s="38" t="s">
        <v>32</v>
      </c>
      <c r="G62" s="26">
        <v>0</v>
      </c>
      <c r="H62" s="43">
        <v>0.7</v>
      </c>
      <c r="I62" s="43">
        <v>0.7</v>
      </c>
      <c r="J62" s="28">
        <v>100</v>
      </c>
    </row>
    <row r="63" spans="1:10" ht="56.25">
      <c r="A63" s="13">
        <v>55</v>
      </c>
      <c r="B63" s="14" t="s">
        <v>149</v>
      </c>
      <c r="C63" s="15" t="s">
        <v>81</v>
      </c>
      <c r="D63" s="38" t="s">
        <v>153</v>
      </c>
      <c r="E63" s="38" t="s">
        <v>155</v>
      </c>
      <c r="F63" s="38"/>
      <c r="G63" s="26">
        <v>0</v>
      </c>
      <c r="H63" s="43">
        <v>0.7</v>
      </c>
      <c r="I63" s="43">
        <v>0.7</v>
      </c>
      <c r="J63" s="28">
        <v>100</v>
      </c>
    </row>
    <row r="64" spans="1:10" ht="18.75">
      <c r="A64" s="13">
        <v>56</v>
      </c>
      <c r="B64" s="14" t="s">
        <v>47</v>
      </c>
      <c r="C64" s="15" t="s">
        <v>81</v>
      </c>
      <c r="D64" s="38" t="s">
        <v>153</v>
      </c>
      <c r="E64" s="38" t="s">
        <v>155</v>
      </c>
      <c r="F64" s="38" t="s">
        <v>61</v>
      </c>
      <c r="G64" s="26">
        <v>0</v>
      </c>
      <c r="H64" s="43">
        <v>0.7</v>
      </c>
      <c r="I64" s="43">
        <v>0.7</v>
      </c>
      <c r="J64" s="28">
        <v>100</v>
      </c>
    </row>
    <row r="65" spans="1:10" ht="18.75">
      <c r="A65" s="13">
        <v>57</v>
      </c>
      <c r="B65" s="14" t="s">
        <v>48</v>
      </c>
      <c r="C65" s="15" t="s">
        <v>81</v>
      </c>
      <c r="D65" s="38" t="s">
        <v>153</v>
      </c>
      <c r="E65" s="38" t="s">
        <v>155</v>
      </c>
      <c r="F65" s="38" t="s">
        <v>32</v>
      </c>
      <c r="G65" s="26">
        <v>0</v>
      </c>
      <c r="H65" s="43">
        <v>0.7</v>
      </c>
      <c r="I65" s="43">
        <v>0.7</v>
      </c>
      <c r="J65" s="28">
        <v>100</v>
      </c>
    </row>
    <row r="66" spans="1:10" ht="37.5">
      <c r="A66" s="13">
        <v>58</v>
      </c>
      <c r="B66" s="41" t="s">
        <v>150</v>
      </c>
      <c r="C66" s="15" t="s">
        <v>81</v>
      </c>
      <c r="D66" s="38" t="s">
        <v>153</v>
      </c>
      <c r="E66" s="38" t="s">
        <v>89</v>
      </c>
      <c r="F66" s="38"/>
      <c r="G66" s="52">
        <f>G67</f>
        <v>5</v>
      </c>
      <c r="H66" s="43">
        <v>5</v>
      </c>
      <c r="I66" s="43">
        <v>5</v>
      </c>
      <c r="J66" s="28">
        <v>100</v>
      </c>
    </row>
    <row r="67" spans="1:10" ht="18.75">
      <c r="A67" s="13">
        <v>59</v>
      </c>
      <c r="B67" s="41" t="s">
        <v>151</v>
      </c>
      <c r="C67" s="15" t="s">
        <v>81</v>
      </c>
      <c r="D67" s="38" t="s">
        <v>153</v>
      </c>
      <c r="E67" s="38" t="s">
        <v>156</v>
      </c>
      <c r="F67" s="38"/>
      <c r="G67" s="52">
        <f>G68</f>
        <v>5</v>
      </c>
      <c r="H67" s="43">
        <v>5</v>
      </c>
      <c r="I67" s="43">
        <v>5</v>
      </c>
      <c r="J67" s="28">
        <v>100</v>
      </c>
    </row>
    <row r="68" spans="1:10" ht="87" customHeight="1">
      <c r="A68" s="13">
        <v>60</v>
      </c>
      <c r="B68" s="41" t="s">
        <v>152</v>
      </c>
      <c r="C68" s="15" t="s">
        <v>81</v>
      </c>
      <c r="D68" s="38" t="s">
        <v>153</v>
      </c>
      <c r="E68" s="38" t="s">
        <v>157</v>
      </c>
      <c r="F68" s="38"/>
      <c r="G68" s="52">
        <f>G69</f>
        <v>5</v>
      </c>
      <c r="H68" s="43">
        <v>5</v>
      </c>
      <c r="I68" s="43">
        <v>5</v>
      </c>
      <c r="J68" s="28">
        <v>100</v>
      </c>
    </row>
    <row r="69" spans="1:10" ht="18.75">
      <c r="A69" s="13">
        <v>61</v>
      </c>
      <c r="B69" s="14" t="s">
        <v>47</v>
      </c>
      <c r="C69" s="15" t="s">
        <v>81</v>
      </c>
      <c r="D69" s="38" t="s">
        <v>153</v>
      </c>
      <c r="E69" s="38" t="s">
        <v>157</v>
      </c>
      <c r="F69" s="38" t="s">
        <v>61</v>
      </c>
      <c r="G69" s="26">
        <f>G70</f>
        <v>5</v>
      </c>
      <c r="H69" s="43">
        <v>5</v>
      </c>
      <c r="I69" s="43">
        <v>5</v>
      </c>
      <c r="J69" s="28">
        <v>100</v>
      </c>
    </row>
    <row r="70" spans="1:10" ht="18.75">
      <c r="A70" s="13">
        <v>62</v>
      </c>
      <c r="B70" s="14" t="s">
        <v>48</v>
      </c>
      <c r="C70" s="15" t="s">
        <v>81</v>
      </c>
      <c r="D70" s="38" t="s">
        <v>153</v>
      </c>
      <c r="E70" s="38" t="s">
        <v>157</v>
      </c>
      <c r="F70" s="38" t="s">
        <v>32</v>
      </c>
      <c r="G70" s="26">
        <f>G71</f>
        <v>5</v>
      </c>
      <c r="H70" s="43">
        <v>5</v>
      </c>
      <c r="I70" s="43">
        <v>5</v>
      </c>
      <c r="J70" s="28">
        <v>100</v>
      </c>
    </row>
    <row r="71" spans="1:10" ht="18.75">
      <c r="A71" s="13">
        <v>63</v>
      </c>
      <c r="B71" s="16" t="s">
        <v>7</v>
      </c>
      <c r="C71" s="15" t="s">
        <v>81</v>
      </c>
      <c r="D71" s="40" t="s">
        <v>54</v>
      </c>
      <c r="E71" s="40"/>
      <c r="F71" s="40"/>
      <c r="G71" s="26">
        <v>5</v>
      </c>
      <c r="H71" s="47">
        <v>68.9</v>
      </c>
      <c r="I71" s="47">
        <v>68.9</v>
      </c>
      <c r="J71" s="28">
        <f aca="true" t="shared" si="2" ref="J71:J80">I71/H71*100</f>
        <v>100</v>
      </c>
    </row>
    <row r="72" spans="1:10" ht="18.75">
      <c r="A72" s="13">
        <v>64</v>
      </c>
      <c r="B72" s="14" t="s">
        <v>31</v>
      </c>
      <c r="C72" s="15" t="s">
        <v>81</v>
      </c>
      <c r="D72" s="38" t="s">
        <v>40</v>
      </c>
      <c r="E72" s="38"/>
      <c r="F72" s="38"/>
      <c r="G72" s="43">
        <v>63.5</v>
      </c>
      <c r="H72" s="43">
        <v>68.9</v>
      </c>
      <c r="I72" s="43">
        <v>68.9</v>
      </c>
      <c r="J72" s="28">
        <f t="shared" si="2"/>
        <v>100</v>
      </c>
    </row>
    <row r="73" spans="1:10" ht="37.5">
      <c r="A73" s="13">
        <v>65</v>
      </c>
      <c r="B73" s="14" t="s">
        <v>97</v>
      </c>
      <c r="C73" s="15" t="s">
        <v>81</v>
      </c>
      <c r="D73" s="38" t="s">
        <v>40</v>
      </c>
      <c r="E73" s="38"/>
      <c r="F73" s="38"/>
      <c r="G73" s="43">
        <v>63.5</v>
      </c>
      <c r="H73" s="43">
        <v>68.9</v>
      </c>
      <c r="I73" s="43">
        <v>68.9</v>
      </c>
      <c r="J73" s="28">
        <f t="shared" si="2"/>
        <v>100</v>
      </c>
    </row>
    <row r="74" spans="1:10" ht="18.75">
      <c r="A74" s="13">
        <v>66</v>
      </c>
      <c r="B74" s="14" t="s">
        <v>98</v>
      </c>
      <c r="C74" s="15" t="s">
        <v>81</v>
      </c>
      <c r="D74" s="38" t="s">
        <v>40</v>
      </c>
      <c r="E74" s="38" t="s">
        <v>24</v>
      </c>
      <c r="F74" s="38"/>
      <c r="G74" s="43">
        <v>63.5</v>
      </c>
      <c r="H74" s="43">
        <v>68.9</v>
      </c>
      <c r="I74" s="43">
        <v>68.9</v>
      </c>
      <c r="J74" s="28">
        <f t="shared" si="2"/>
        <v>100</v>
      </c>
    </row>
    <row r="75" spans="1:10" ht="18.75">
      <c r="A75" s="13">
        <v>67</v>
      </c>
      <c r="B75" s="14" t="s">
        <v>99</v>
      </c>
      <c r="C75" s="15" t="s">
        <v>81</v>
      </c>
      <c r="D75" s="38" t="s">
        <v>40</v>
      </c>
      <c r="E75" s="38" t="s">
        <v>25</v>
      </c>
      <c r="F75" s="38"/>
      <c r="G75" s="43">
        <v>63.5</v>
      </c>
      <c r="H75" s="43">
        <v>68.9</v>
      </c>
      <c r="I75" s="43">
        <v>68.9</v>
      </c>
      <c r="J75" s="28">
        <f t="shared" si="2"/>
        <v>100</v>
      </c>
    </row>
    <row r="76" spans="1:10" ht="37.5">
      <c r="A76" s="13">
        <v>68</v>
      </c>
      <c r="B76" s="14" t="s">
        <v>100</v>
      </c>
      <c r="C76" s="15" t="s">
        <v>81</v>
      </c>
      <c r="D76" s="38" t="s">
        <v>40</v>
      </c>
      <c r="E76" s="38" t="s">
        <v>102</v>
      </c>
      <c r="F76" s="38"/>
      <c r="G76" s="43">
        <v>63.5</v>
      </c>
      <c r="H76" s="43">
        <v>68.9</v>
      </c>
      <c r="I76" s="43">
        <v>68.9</v>
      </c>
      <c r="J76" s="28">
        <f t="shared" si="2"/>
        <v>100</v>
      </c>
    </row>
    <row r="77" spans="1:10" ht="37.5">
      <c r="A77" s="13">
        <v>69</v>
      </c>
      <c r="B77" s="39" t="s">
        <v>101</v>
      </c>
      <c r="C77" s="15" t="s">
        <v>81</v>
      </c>
      <c r="D77" s="38" t="s">
        <v>40</v>
      </c>
      <c r="E77" s="38" t="s">
        <v>102</v>
      </c>
      <c r="F77" s="38" t="s">
        <v>30</v>
      </c>
      <c r="G77" s="43">
        <v>54.8</v>
      </c>
      <c r="H77" s="43">
        <v>60.2</v>
      </c>
      <c r="I77" s="43">
        <v>60.2</v>
      </c>
      <c r="J77" s="28">
        <f t="shared" si="2"/>
        <v>100</v>
      </c>
    </row>
    <row r="78" spans="1:10" ht="18.75">
      <c r="A78" s="13">
        <v>70</v>
      </c>
      <c r="B78" s="14" t="s">
        <v>46</v>
      </c>
      <c r="C78" s="15" t="s">
        <v>81</v>
      </c>
      <c r="D78" s="38" t="s">
        <v>40</v>
      </c>
      <c r="E78" s="38" t="s">
        <v>102</v>
      </c>
      <c r="F78" s="38" t="s">
        <v>44</v>
      </c>
      <c r="G78" s="43">
        <v>54.8</v>
      </c>
      <c r="H78" s="43">
        <v>60.2</v>
      </c>
      <c r="I78" s="43">
        <v>60.2</v>
      </c>
      <c r="J78" s="28">
        <f t="shared" si="2"/>
        <v>100</v>
      </c>
    </row>
    <row r="79" spans="1:10" ht="18.75">
      <c r="A79" s="13">
        <v>71</v>
      </c>
      <c r="B79" s="14" t="s">
        <v>47</v>
      </c>
      <c r="C79" s="15" t="s">
        <v>81</v>
      </c>
      <c r="D79" s="38" t="s">
        <v>40</v>
      </c>
      <c r="E79" s="38" t="s">
        <v>102</v>
      </c>
      <c r="F79" s="38" t="s">
        <v>61</v>
      </c>
      <c r="G79" s="43">
        <v>8.7</v>
      </c>
      <c r="H79" s="43">
        <v>8.7</v>
      </c>
      <c r="I79" s="43">
        <v>8.7</v>
      </c>
      <c r="J79" s="28">
        <f t="shared" si="2"/>
        <v>100</v>
      </c>
    </row>
    <row r="80" spans="1:10" ht="18.75">
      <c r="A80" s="13">
        <v>72</v>
      </c>
      <c r="B80" s="14" t="s">
        <v>48</v>
      </c>
      <c r="C80" s="15" t="s">
        <v>81</v>
      </c>
      <c r="D80" s="38" t="s">
        <v>40</v>
      </c>
      <c r="E80" s="38" t="s">
        <v>102</v>
      </c>
      <c r="F80" s="38" t="s">
        <v>32</v>
      </c>
      <c r="G80" s="43">
        <v>8.7</v>
      </c>
      <c r="H80" s="43">
        <v>8.7</v>
      </c>
      <c r="I80" s="43">
        <v>8.7</v>
      </c>
      <c r="J80" s="28">
        <f t="shared" si="2"/>
        <v>100</v>
      </c>
    </row>
    <row r="81" spans="1:10" ht="18.75">
      <c r="A81" s="13">
        <v>73</v>
      </c>
      <c r="B81" s="14" t="s">
        <v>11</v>
      </c>
      <c r="C81" s="15" t="s">
        <v>81</v>
      </c>
      <c r="D81" s="11" t="s">
        <v>55</v>
      </c>
      <c r="E81" s="11" t="s">
        <v>19</v>
      </c>
      <c r="F81" s="11" t="s">
        <v>19</v>
      </c>
      <c r="G81" s="25">
        <v>68.2</v>
      </c>
      <c r="H81" s="47">
        <v>81.3</v>
      </c>
      <c r="I81" s="47">
        <v>81.3</v>
      </c>
      <c r="J81" s="28">
        <f aca="true" t="shared" si="3" ref="J81:J94">I81/H81*100</f>
        <v>100</v>
      </c>
    </row>
    <row r="82" spans="1:10" ht="23.25" customHeight="1">
      <c r="A82" s="13">
        <v>74</v>
      </c>
      <c r="B82" s="14" t="s">
        <v>87</v>
      </c>
      <c r="C82" s="15" t="s">
        <v>81</v>
      </c>
      <c r="D82" s="11" t="s">
        <v>67</v>
      </c>
      <c r="E82" s="11" t="s">
        <v>19</v>
      </c>
      <c r="F82" s="11" t="s">
        <v>19</v>
      </c>
      <c r="G82" s="26">
        <v>68.2</v>
      </c>
      <c r="H82" s="43">
        <v>81.3</v>
      </c>
      <c r="I82" s="43">
        <v>81.3</v>
      </c>
      <c r="J82" s="28">
        <f t="shared" si="3"/>
        <v>100</v>
      </c>
    </row>
    <row r="83" spans="1:10" ht="30" customHeight="1">
      <c r="A83" s="13">
        <v>75</v>
      </c>
      <c r="B83" s="37" t="s">
        <v>88</v>
      </c>
      <c r="C83" s="15" t="s">
        <v>81</v>
      </c>
      <c r="D83" s="11" t="s">
        <v>67</v>
      </c>
      <c r="E83" s="38" t="s">
        <v>89</v>
      </c>
      <c r="F83" s="11"/>
      <c r="G83" s="26">
        <v>68.2</v>
      </c>
      <c r="H83" s="43">
        <v>81.3</v>
      </c>
      <c r="I83" s="43">
        <v>81.3</v>
      </c>
      <c r="J83" s="28">
        <f t="shared" si="3"/>
        <v>100</v>
      </c>
    </row>
    <row r="84" spans="1:10" ht="18.75">
      <c r="A84" s="13">
        <v>76</v>
      </c>
      <c r="B84" s="37" t="s">
        <v>90</v>
      </c>
      <c r="C84" s="15" t="s">
        <v>81</v>
      </c>
      <c r="D84" s="11" t="s">
        <v>67</v>
      </c>
      <c r="E84" s="38" t="s">
        <v>91</v>
      </c>
      <c r="F84" s="11"/>
      <c r="G84" s="26">
        <v>68.2</v>
      </c>
      <c r="H84" s="43">
        <v>81.3</v>
      </c>
      <c r="I84" s="43">
        <v>81.3</v>
      </c>
      <c r="J84" s="28">
        <f t="shared" si="3"/>
        <v>100</v>
      </c>
    </row>
    <row r="85" spans="1:10" ht="48">
      <c r="A85" s="13">
        <v>77</v>
      </c>
      <c r="B85" s="37" t="s">
        <v>92</v>
      </c>
      <c r="C85" s="15" t="s">
        <v>81</v>
      </c>
      <c r="D85" s="11" t="s">
        <v>67</v>
      </c>
      <c r="E85" s="38" t="s">
        <v>93</v>
      </c>
      <c r="F85" s="11"/>
      <c r="G85" s="52">
        <v>0</v>
      </c>
      <c r="H85" s="43">
        <v>13.1</v>
      </c>
      <c r="I85" s="43">
        <v>13.1</v>
      </c>
      <c r="J85" s="28">
        <f t="shared" si="3"/>
        <v>100</v>
      </c>
    </row>
    <row r="86" spans="1:10" ht="18.75">
      <c r="A86" s="13">
        <f aca="true" t="shared" si="4" ref="A86:A105">A85+1</f>
        <v>78</v>
      </c>
      <c r="B86" s="14" t="s">
        <v>47</v>
      </c>
      <c r="C86" s="15" t="s">
        <v>81</v>
      </c>
      <c r="D86" s="11" t="s">
        <v>67</v>
      </c>
      <c r="E86" s="38" t="s">
        <v>93</v>
      </c>
      <c r="F86" s="38" t="s">
        <v>61</v>
      </c>
      <c r="G86" s="26">
        <f>G87</f>
        <v>0</v>
      </c>
      <c r="H86" s="43">
        <v>13.1</v>
      </c>
      <c r="I86" s="43">
        <v>13.1</v>
      </c>
      <c r="J86" s="28">
        <f t="shared" si="3"/>
        <v>100</v>
      </c>
    </row>
    <row r="87" spans="1:10" ht="18.75">
      <c r="A87" s="13">
        <f t="shared" si="4"/>
        <v>79</v>
      </c>
      <c r="B87" s="14" t="s">
        <v>48</v>
      </c>
      <c r="C87" s="15" t="s">
        <v>81</v>
      </c>
      <c r="D87" s="11" t="s">
        <v>67</v>
      </c>
      <c r="E87" s="38" t="s">
        <v>93</v>
      </c>
      <c r="F87" s="38" t="s">
        <v>32</v>
      </c>
      <c r="G87" s="26">
        <v>0</v>
      </c>
      <c r="H87" s="43">
        <v>13.1</v>
      </c>
      <c r="I87" s="43">
        <v>13.1</v>
      </c>
      <c r="J87" s="28">
        <f t="shared" si="3"/>
        <v>100</v>
      </c>
    </row>
    <row r="88" spans="1:10" ht="48">
      <c r="A88" s="13">
        <f t="shared" si="4"/>
        <v>80</v>
      </c>
      <c r="B88" s="37" t="s">
        <v>95</v>
      </c>
      <c r="C88" s="15" t="s">
        <v>81</v>
      </c>
      <c r="D88" s="38" t="s">
        <v>67</v>
      </c>
      <c r="E88" s="38" t="s">
        <v>94</v>
      </c>
      <c r="F88" s="38"/>
      <c r="G88" s="26">
        <v>68.2</v>
      </c>
      <c r="H88" s="43">
        <v>67.5</v>
      </c>
      <c r="I88" s="43">
        <v>67.5</v>
      </c>
      <c r="J88" s="28">
        <f t="shared" si="3"/>
        <v>100</v>
      </c>
    </row>
    <row r="89" spans="1:10" ht="18.75">
      <c r="A89" s="13">
        <f t="shared" si="4"/>
        <v>81</v>
      </c>
      <c r="B89" s="35" t="s">
        <v>47</v>
      </c>
      <c r="C89" s="15" t="s">
        <v>81</v>
      </c>
      <c r="D89" s="38" t="s">
        <v>67</v>
      </c>
      <c r="E89" s="38" t="s">
        <v>94</v>
      </c>
      <c r="F89" s="38" t="s">
        <v>61</v>
      </c>
      <c r="G89" s="26">
        <v>68.2</v>
      </c>
      <c r="H89" s="43">
        <v>67.5</v>
      </c>
      <c r="I89" s="43">
        <v>67.5</v>
      </c>
      <c r="J89" s="28">
        <f t="shared" si="3"/>
        <v>100</v>
      </c>
    </row>
    <row r="90" spans="1:10" ht="18.75">
      <c r="A90" s="13">
        <f t="shared" si="4"/>
        <v>82</v>
      </c>
      <c r="B90" s="35" t="s">
        <v>48</v>
      </c>
      <c r="C90" s="15" t="s">
        <v>81</v>
      </c>
      <c r="D90" s="38" t="s">
        <v>67</v>
      </c>
      <c r="E90" s="38" t="s">
        <v>94</v>
      </c>
      <c r="F90" s="38" t="s">
        <v>32</v>
      </c>
      <c r="G90" s="26">
        <v>68.2</v>
      </c>
      <c r="H90" s="43">
        <v>67.5</v>
      </c>
      <c r="I90" s="43">
        <v>67.5</v>
      </c>
      <c r="J90" s="28">
        <f t="shared" si="3"/>
        <v>100</v>
      </c>
    </row>
    <row r="91" spans="1:10" ht="37.5">
      <c r="A91" s="13">
        <f t="shared" si="4"/>
        <v>83</v>
      </c>
      <c r="B91" s="14" t="s">
        <v>45</v>
      </c>
      <c r="C91" s="15" t="s">
        <v>81</v>
      </c>
      <c r="D91" s="38" t="s">
        <v>67</v>
      </c>
      <c r="E91" s="38" t="s">
        <v>96</v>
      </c>
      <c r="F91" s="38"/>
      <c r="G91" s="50">
        <f>G92</f>
        <v>0</v>
      </c>
      <c r="H91" s="43">
        <v>0.7</v>
      </c>
      <c r="I91" s="43">
        <v>0.7</v>
      </c>
      <c r="J91" s="28">
        <f t="shared" si="3"/>
        <v>100</v>
      </c>
    </row>
    <row r="92" spans="1:10" ht="18.75">
      <c r="A92" s="13">
        <f t="shared" si="4"/>
        <v>84</v>
      </c>
      <c r="B92" s="14" t="s">
        <v>8</v>
      </c>
      <c r="C92" s="15" t="s">
        <v>81</v>
      </c>
      <c r="D92" s="38" t="s">
        <v>67</v>
      </c>
      <c r="E92" s="38" t="s">
        <v>96</v>
      </c>
      <c r="F92" s="38" t="s">
        <v>61</v>
      </c>
      <c r="G92" s="26">
        <v>0</v>
      </c>
      <c r="H92" s="43">
        <v>0.7</v>
      </c>
      <c r="I92" s="43">
        <v>0.7</v>
      </c>
      <c r="J92" s="28">
        <f t="shared" si="3"/>
        <v>100</v>
      </c>
    </row>
    <row r="93" spans="1:10" ht="18.75">
      <c r="A93" s="13">
        <f t="shared" si="4"/>
        <v>85</v>
      </c>
      <c r="B93" s="14" t="s">
        <v>47</v>
      </c>
      <c r="C93" s="15" t="s">
        <v>81</v>
      </c>
      <c r="D93" s="38" t="s">
        <v>67</v>
      </c>
      <c r="E93" s="38" t="s">
        <v>96</v>
      </c>
      <c r="F93" s="38" t="s">
        <v>32</v>
      </c>
      <c r="G93" s="25">
        <v>0</v>
      </c>
      <c r="H93" s="43">
        <v>0.7</v>
      </c>
      <c r="I93" s="26">
        <v>0.7</v>
      </c>
      <c r="J93" s="28">
        <f t="shared" si="3"/>
        <v>100</v>
      </c>
    </row>
    <row r="94" spans="1:10" ht="18.75">
      <c r="A94" s="13">
        <v>86</v>
      </c>
      <c r="B94" s="14" t="s">
        <v>9</v>
      </c>
      <c r="C94" s="15" t="s">
        <v>81</v>
      </c>
      <c r="D94" s="11" t="s">
        <v>43</v>
      </c>
      <c r="E94" s="11" t="s">
        <v>19</v>
      </c>
      <c r="F94" s="11" t="s">
        <v>19</v>
      </c>
      <c r="G94" s="25">
        <v>134.6</v>
      </c>
      <c r="H94" s="25">
        <v>2431.5</v>
      </c>
      <c r="I94" s="25">
        <v>404.1</v>
      </c>
      <c r="J94" s="28">
        <f t="shared" si="3"/>
        <v>16.619370758790872</v>
      </c>
    </row>
    <row r="95" spans="1:10" ht="18.75">
      <c r="A95" s="13">
        <v>87</v>
      </c>
      <c r="B95" s="14" t="s">
        <v>13</v>
      </c>
      <c r="C95" s="15" t="s">
        <v>81</v>
      </c>
      <c r="D95" s="11" t="s">
        <v>58</v>
      </c>
      <c r="E95" s="11" t="s">
        <v>19</v>
      </c>
      <c r="F95" s="11" t="s">
        <v>19</v>
      </c>
      <c r="G95" s="25">
        <f>G96</f>
        <v>0</v>
      </c>
      <c r="H95" s="26">
        <v>2030.9</v>
      </c>
      <c r="I95" s="26">
        <f>I96</f>
        <v>13.9</v>
      </c>
      <c r="J95" s="28">
        <f aca="true" t="shared" si="5" ref="J95:J115">I95/H95*100</f>
        <v>0.6844256241075385</v>
      </c>
    </row>
    <row r="96" spans="1:10" ht="18.75">
      <c r="A96" s="13">
        <f t="shared" si="4"/>
        <v>88</v>
      </c>
      <c r="B96" s="41" t="s">
        <v>90</v>
      </c>
      <c r="C96" s="15" t="s">
        <v>81</v>
      </c>
      <c r="D96" s="38" t="s">
        <v>58</v>
      </c>
      <c r="E96" s="38" t="s">
        <v>91</v>
      </c>
      <c r="F96" s="40"/>
      <c r="G96" s="43">
        <v>0</v>
      </c>
      <c r="H96" s="26">
        <v>2030.9</v>
      </c>
      <c r="I96" s="26">
        <f>I103</f>
        <v>13.9</v>
      </c>
      <c r="J96" s="28">
        <f t="shared" si="5"/>
        <v>0.6844256241075385</v>
      </c>
    </row>
    <row r="97" spans="1:10" ht="75">
      <c r="A97" s="13">
        <v>89</v>
      </c>
      <c r="B97" s="42" t="s">
        <v>158</v>
      </c>
      <c r="C97" s="15" t="s">
        <v>81</v>
      </c>
      <c r="D97" s="38" t="s">
        <v>58</v>
      </c>
      <c r="E97" s="38" t="s">
        <v>160</v>
      </c>
      <c r="F97" s="40"/>
      <c r="G97" s="43">
        <v>0</v>
      </c>
      <c r="H97" s="43">
        <v>1992.8</v>
      </c>
      <c r="I97" s="43">
        <v>0</v>
      </c>
      <c r="J97" s="43">
        <v>0</v>
      </c>
    </row>
    <row r="98" spans="1:10" ht="18.75">
      <c r="A98" s="13">
        <v>90</v>
      </c>
      <c r="B98" s="41" t="s">
        <v>103</v>
      </c>
      <c r="C98" s="15" t="s">
        <v>81</v>
      </c>
      <c r="D98" s="38" t="s">
        <v>58</v>
      </c>
      <c r="E98" s="38" t="s">
        <v>160</v>
      </c>
      <c r="F98" s="38" t="s">
        <v>61</v>
      </c>
      <c r="G98" s="43">
        <v>0</v>
      </c>
      <c r="H98" s="43">
        <v>1992.8</v>
      </c>
      <c r="I98" s="43">
        <v>0</v>
      </c>
      <c r="J98" s="43">
        <v>0</v>
      </c>
    </row>
    <row r="99" spans="1:10" ht="18.75">
      <c r="A99" s="13">
        <v>91</v>
      </c>
      <c r="B99" s="41" t="s">
        <v>48</v>
      </c>
      <c r="C99" s="15" t="s">
        <v>81</v>
      </c>
      <c r="D99" s="38" t="s">
        <v>58</v>
      </c>
      <c r="E99" s="38" t="s">
        <v>160</v>
      </c>
      <c r="F99" s="38" t="s">
        <v>32</v>
      </c>
      <c r="G99" s="43">
        <v>0</v>
      </c>
      <c r="H99" s="43">
        <v>1992.8</v>
      </c>
      <c r="I99" s="43">
        <v>0</v>
      </c>
      <c r="J99" s="43">
        <v>0</v>
      </c>
    </row>
    <row r="100" spans="1:10" ht="75">
      <c r="A100" s="13">
        <v>92</v>
      </c>
      <c r="B100" s="42" t="s">
        <v>159</v>
      </c>
      <c r="C100" s="15" t="s">
        <v>81</v>
      </c>
      <c r="D100" s="38" t="s">
        <v>58</v>
      </c>
      <c r="E100" s="38" t="s">
        <v>161</v>
      </c>
      <c r="F100" s="40"/>
      <c r="G100" s="43">
        <v>0</v>
      </c>
      <c r="H100" s="43">
        <v>24.2</v>
      </c>
      <c r="I100" s="43">
        <v>0</v>
      </c>
      <c r="J100" s="43">
        <v>0</v>
      </c>
    </row>
    <row r="101" spans="1:10" ht="18.75">
      <c r="A101" s="13">
        <v>93</v>
      </c>
      <c r="B101" s="41" t="s">
        <v>103</v>
      </c>
      <c r="C101" s="15" t="s">
        <v>81</v>
      </c>
      <c r="D101" s="38" t="s">
        <v>58</v>
      </c>
      <c r="E101" s="38" t="s">
        <v>161</v>
      </c>
      <c r="F101" s="38" t="s">
        <v>61</v>
      </c>
      <c r="G101" s="43">
        <v>0</v>
      </c>
      <c r="H101" s="43">
        <v>24.2</v>
      </c>
      <c r="I101" s="43">
        <v>0</v>
      </c>
      <c r="J101" s="43">
        <v>0</v>
      </c>
    </row>
    <row r="102" spans="1:10" ht="18.75">
      <c r="A102" s="13">
        <v>94</v>
      </c>
      <c r="B102" s="41" t="s">
        <v>48</v>
      </c>
      <c r="C102" s="15" t="s">
        <v>81</v>
      </c>
      <c r="D102" s="38" t="s">
        <v>58</v>
      </c>
      <c r="E102" s="38" t="s">
        <v>161</v>
      </c>
      <c r="F102" s="38" t="s">
        <v>32</v>
      </c>
      <c r="G102" s="43">
        <v>0</v>
      </c>
      <c r="H102" s="43">
        <v>24.2</v>
      </c>
      <c r="I102" s="43">
        <v>0</v>
      </c>
      <c r="J102" s="43">
        <v>0</v>
      </c>
    </row>
    <row r="103" spans="1:10" ht="93.75">
      <c r="A103" s="13">
        <v>95</v>
      </c>
      <c r="B103" s="42" t="s">
        <v>163</v>
      </c>
      <c r="C103" s="15" t="s">
        <v>81</v>
      </c>
      <c r="D103" s="38" t="s">
        <v>108</v>
      </c>
      <c r="E103" s="38" t="s">
        <v>162</v>
      </c>
      <c r="F103" s="40"/>
      <c r="G103" s="43">
        <v>0</v>
      </c>
      <c r="H103" s="52">
        <v>13.9</v>
      </c>
      <c r="I103" s="52">
        <f>I104</f>
        <v>13.9</v>
      </c>
      <c r="J103" s="28">
        <f t="shared" si="5"/>
        <v>100</v>
      </c>
    </row>
    <row r="104" spans="1:10" ht="18.75">
      <c r="A104" s="13">
        <v>96</v>
      </c>
      <c r="B104" s="41" t="s">
        <v>103</v>
      </c>
      <c r="C104" s="15" t="s">
        <v>81</v>
      </c>
      <c r="D104" s="38" t="s">
        <v>58</v>
      </c>
      <c r="E104" s="38" t="s">
        <v>162</v>
      </c>
      <c r="F104" s="38" t="s">
        <v>61</v>
      </c>
      <c r="G104" s="43">
        <v>0</v>
      </c>
      <c r="H104" s="26">
        <f>H105</f>
        <v>13.9</v>
      </c>
      <c r="I104" s="26">
        <f>I105</f>
        <v>13.9</v>
      </c>
      <c r="J104" s="28">
        <f t="shared" si="5"/>
        <v>100</v>
      </c>
    </row>
    <row r="105" spans="1:10" ht="18.75">
      <c r="A105" s="13">
        <f t="shared" si="4"/>
        <v>97</v>
      </c>
      <c r="B105" s="41" t="s">
        <v>48</v>
      </c>
      <c r="C105" s="15" t="s">
        <v>81</v>
      </c>
      <c r="D105" s="38" t="s">
        <v>58</v>
      </c>
      <c r="E105" s="38" t="s">
        <v>162</v>
      </c>
      <c r="F105" s="38" t="s">
        <v>32</v>
      </c>
      <c r="G105" s="43">
        <v>0</v>
      </c>
      <c r="H105" s="26">
        <v>13.9</v>
      </c>
      <c r="I105" s="26">
        <v>13.9</v>
      </c>
      <c r="J105" s="28">
        <f t="shared" si="5"/>
        <v>100</v>
      </c>
    </row>
    <row r="106" spans="1:10" ht="18.75">
      <c r="A106" s="13">
        <v>98</v>
      </c>
      <c r="B106" s="14" t="s">
        <v>53</v>
      </c>
      <c r="C106" s="15" t="s">
        <v>81</v>
      </c>
      <c r="D106" s="11" t="s">
        <v>52</v>
      </c>
      <c r="E106" s="11"/>
      <c r="F106" s="11"/>
      <c r="G106" s="25">
        <v>134.6</v>
      </c>
      <c r="H106" s="25">
        <v>400.6</v>
      </c>
      <c r="I106" s="25">
        <v>390.2</v>
      </c>
      <c r="J106" s="28">
        <f t="shared" si="5"/>
        <v>97.40389415876184</v>
      </c>
    </row>
    <row r="107" spans="1:10" ht="18.75">
      <c r="A107" s="13">
        <v>99</v>
      </c>
      <c r="B107" s="41" t="s">
        <v>104</v>
      </c>
      <c r="C107" s="15" t="s">
        <v>81</v>
      </c>
      <c r="D107" s="38" t="s">
        <v>52</v>
      </c>
      <c r="E107" s="38" t="s">
        <v>109</v>
      </c>
      <c r="F107" s="38"/>
      <c r="G107" s="44">
        <v>134.6</v>
      </c>
      <c r="H107" s="26">
        <v>400.6</v>
      </c>
      <c r="I107" s="26">
        <v>390.2</v>
      </c>
      <c r="J107" s="28">
        <f t="shared" si="5"/>
        <v>97.40389415876184</v>
      </c>
    </row>
    <row r="108" spans="1:10" ht="93.75">
      <c r="A108" s="13">
        <f aca="true" t="shared" si="6" ref="A108:A115">A107+1</f>
        <v>100</v>
      </c>
      <c r="B108" s="42" t="s">
        <v>105</v>
      </c>
      <c r="C108" s="15" t="s">
        <v>81</v>
      </c>
      <c r="D108" s="38" t="s">
        <v>52</v>
      </c>
      <c r="E108" s="38" t="s">
        <v>110</v>
      </c>
      <c r="F108" s="38"/>
      <c r="G108" s="43">
        <v>0</v>
      </c>
      <c r="H108" s="52">
        <v>255.3</v>
      </c>
      <c r="I108" s="52">
        <v>255.3</v>
      </c>
      <c r="J108" s="28">
        <f t="shared" si="5"/>
        <v>100</v>
      </c>
    </row>
    <row r="109" spans="1:10" ht="18.75">
      <c r="A109" s="13">
        <f t="shared" si="6"/>
        <v>101</v>
      </c>
      <c r="B109" s="41" t="s">
        <v>103</v>
      </c>
      <c r="C109" s="15" t="s">
        <v>81</v>
      </c>
      <c r="D109" s="38" t="s">
        <v>52</v>
      </c>
      <c r="E109" s="38" t="s">
        <v>110</v>
      </c>
      <c r="F109" s="38" t="s">
        <v>61</v>
      </c>
      <c r="G109" s="43">
        <v>0</v>
      </c>
      <c r="H109" s="26">
        <v>255.3</v>
      </c>
      <c r="I109" s="26">
        <v>255.3</v>
      </c>
      <c r="J109" s="28">
        <f t="shared" si="5"/>
        <v>100</v>
      </c>
    </row>
    <row r="110" spans="1:10" ht="18.75">
      <c r="A110" s="13">
        <f t="shared" si="6"/>
        <v>102</v>
      </c>
      <c r="B110" s="41" t="s">
        <v>48</v>
      </c>
      <c r="C110" s="15" t="s">
        <v>81</v>
      </c>
      <c r="D110" s="38" t="s">
        <v>52</v>
      </c>
      <c r="E110" s="38" t="s">
        <v>110</v>
      </c>
      <c r="F110" s="38" t="s">
        <v>32</v>
      </c>
      <c r="G110" s="43">
        <v>0</v>
      </c>
      <c r="H110" s="26">
        <v>255.3</v>
      </c>
      <c r="I110" s="26">
        <v>255.3</v>
      </c>
      <c r="J110" s="28">
        <f t="shared" si="5"/>
        <v>100</v>
      </c>
    </row>
    <row r="111" spans="1:10" ht="93.75">
      <c r="A111" s="13">
        <f t="shared" si="6"/>
        <v>103</v>
      </c>
      <c r="B111" s="41" t="s">
        <v>106</v>
      </c>
      <c r="C111" s="15" t="s">
        <v>81</v>
      </c>
      <c r="D111" s="38" t="s">
        <v>52</v>
      </c>
      <c r="E111" s="38" t="s">
        <v>111</v>
      </c>
      <c r="F111" s="38"/>
      <c r="G111" s="43">
        <v>134.6</v>
      </c>
      <c r="H111" s="52">
        <v>133.2</v>
      </c>
      <c r="I111" s="52">
        <v>122.8</v>
      </c>
      <c r="J111" s="28">
        <f t="shared" si="5"/>
        <v>92.1921921921922</v>
      </c>
    </row>
    <row r="112" spans="1:10" ht="18.75">
      <c r="A112" s="13">
        <f t="shared" si="6"/>
        <v>104</v>
      </c>
      <c r="B112" s="14" t="s">
        <v>47</v>
      </c>
      <c r="C112" s="15" t="s">
        <v>81</v>
      </c>
      <c r="D112" s="38" t="s">
        <v>52</v>
      </c>
      <c r="E112" s="38" t="s">
        <v>111</v>
      </c>
      <c r="F112" s="38" t="s">
        <v>61</v>
      </c>
      <c r="G112" s="44">
        <v>134.6</v>
      </c>
      <c r="H112" s="26">
        <v>133.2</v>
      </c>
      <c r="I112" s="26">
        <v>122.8</v>
      </c>
      <c r="J112" s="28">
        <f t="shared" si="5"/>
        <v>92.1921921921922</v>
      </c>
    </row>
    <row r="113" spans="1:10" ht="93.75">
      <c r="A113" s="13">
        <f t="shared" si="6"/>
        <v>105</v>
      </c>
      <c r="B113" s="42" t="s">
        <v>107</v>
      </c>
      <c r="C113" s="15" t="s">
        <v>81</v>
      </c>
      <c r="D113" s="38" t="s">
        <v>52</v>
      </c>
      <c r="E113" s="38" t="s">
        <v>112</v>
      </c>
      <c r="F113" s="38"/>
      <c r="G113" s="43">
        <v>0</v>
      </c>
      <c r="H113" s="52">
        <v>3.1</v>
      </c>
      <c r="I113" s="52">
        <v>3.1</v>
      </c>
      <c r="J113" s="28">
        <f t="shared" si="5"/>
        <v>100</v>
      </c>
    </row>
    <row r="114" spans="1:10" ht="18.75">
      <c r="A114" s="13">
        <f t="shared" si="6"/>
        <v>106</v>
      </c>
      <c r="B114" s="14" t="s">
        <v>47</v>
      </c>
      <c r="C114" s="15" t="s">
        <v>81</v>
      </c>
      <c r="D114" s="38" t="s">
        <v>52</v>
      </c>
      <c r="E114" s="38" t="s">
        <v>112</v>
      </c>
      <c r="F114" s="38" t="s">
        <v>61</v>
      </c>
      <c r="G114" s="43">
        <v>0</v>
      </c>
      <c r="H114" s="26">
        <v>3.1</v>
      </c>
      <c r="I114" s="26">
        <v>3.1</v>
      </c>
      <c r="J114" s="28">
        <f t="shared" si="5"/>
        <v>100</v>
      </c>
    </row>
    <row r="115" spans="1:10" ht="18.75">
      <c r="A115" s="13">
        <f t="shared" si="6"/>
        <v>107</v>
      </c>
      <c r="B115" s="14" t="s">
        <v>48</v>
      </c>
      <c r="C115" s="15" t="s">
        <v>81</v>
      </c>
      <c r="D115" s="38" t="s">
        <v>52</v>
      </c>
      <c r="E115" s="38" t="s">
        <v>112</v>
      </c>
      <c r="F115" s="38" t="s">
        <v>32</v>
      </c>
      <c r="G115" s="43">
        <v>0</v>
      </c>
      <c r="H115" s="26">
        <v>3.1</v>
      </c>
      <c r="I115" s="26">
        <v>3.1</v>
      </c>
      <c r="J115" s="28">
        <f t="shared" si="5"/>
        <v>100</v>
      </c>
    </row>
    <row r="116" spans="1:10" ht="93.75">
      <c r="A116" s="13">
        <v>108</v>
      </c>
      <c r="B116" s="41" t="s">
        <v>106</v>
      </c>
      <c r="C116" s="15" t="s">
        <v>81</v>
      </c>
      <c r="D116" s="38" t="s">
        <v>52</v>
      </c>
      <c r="E116" s="38" t="s">
        <v>164</v>
      </c>
      <c r="F116" s="38" t="s">
        <v>61</v>
      </c>
      <c r="G116" s="43">
        <v>0</v>
      </c>
      <c r="H116" s="52">
        <v>9</v>
      </c>
      <c r="I116" s="52">
        <v>9</v>
      </c>
      <c r="J116" s="28">
        <v>100</v>
      </c>
    </row>
    <row r="117" spans="1:10" ht="18.75">
      <c r="A117" s="13">
        <v>109</v>
      </c>
      <c r="B117" s="14" t="s">
        <v>47</v>
      </c>
      <c r="C117" s="15" t="s">
        <v>81</v>
      </c>
      <c r="D117" s="38" t="s">
        <v>52</v>
      </c>
      <c r="E117" s="38" t="s">
        <v>164</v>
      </c>
      <c r="F117" s="38" t="s">
        <v>32</v>
      </c>
      <c r="G117" s="43">
        <v>0</v>
      </c>
      <c r="H117" s="26">
        <v>9</v>
      </c>
      <c r="I117" s="26">
        <v>9</v>
      </c>
      <c r="J117" s="28">
        <v>100</v>
      </c>
    </row>
    <row r="118" spans="1:10" ht="18.75">
      <c r="A118" s="13">
        <v>110</v>
      </c>
      <c r="B118" s="14" t="s">
        <v>5</v>
      </c>
      <c r="C118" s="15" t="s">
        <v>81</v>
      </c>
      <c r="D118" s="11" t="s">
        <v>10</v>
      </c>
      <c r="E118" s="11" t="s">
        <v>19</v>
      </c>
      <c r="F118" s="11" t="s">
        <v>19</v>
      </c>
      <c r="G118" s="25">
        <v>188.1</v>
      </c>
      <c r="H118" s="25">
        <v>526</v>
      </c>
      <c r="I118" s="25">
        <v>518.8</v>
      </c>
      <c r="J118" s="28">
        <f>I118/H118*100</f>
        <v>98.63117870722432</v>
      </c>
    </row>
    <row r="119" spans="1:10" ht="18.75">
      <c r="A119" s="13">
        <v>111</v>
      </c>
      <c r="B119" s="14" t="s">
        <v>41</v>
      </c>
      <c r="C119" s="15" t="s">
        <v>81</v>
      </c>
      <c r="D119" s="11" t="s">
        <v>42</v>
      </c>
      <c r="E119" s="11" t="s">
        <v>19</v>
      </c>
      <c r="F119" s="11" t="s">
        <v>19</v>
      </c>
      <c r="G119" s="26">
        <v>188.1</v>
      </c>
      <c r="H119" s="26">
        <v>526</v>
      </c>
      <c r="I119" s="26">
        <v>518.8</v>
      </c>
      <c r="J119" s="28">
        <f aca="true" t="shared" si="7" ref="J119:J145">I119/H119*100</f>
        <v>98.63117870722432</v>
      </c>
    </row>
    <row r="120" spans="1:10" ht="23.25" customHeight="1">
      <c r="A120" s="13">
        <f aca="true" t="shared" si="8" ref="A120:A127">A119+1</f>
        <v>112</v>
      </c>
      <c r="B120" s="41" t="s">
        <v>113</v>
      </c>
      <c r="C120" s="15" t="s">
        <v>81</v>
      </c>
      <c r="D120" s="38" t="s">
        <v>42</v>
      </c>
      <c r="E120" s="38" t="s">
        <v>89</v>
      </c>
      <c r="F120" s="38"/>
      <c r="G120" s="26">
        <v>188.1</v>
      </c>
      <c r="H120" s="26">
        <v>526</v>
      </c>
      <c r="I120" s="26">
        <v>518.8</v>
      </c>
      <c r="J120" s="28">
        <f t="shared" si="7"/>
        <v>98.63117870722432</v>
      </c>
    </row>
    <row r="121" spans="1:10" ht="56.25">
      <c r="A121" s="13">
        <f t="shared" si="8"/>
        <v>113</v>
      </c>
      <c r="B121" s="45" t="s">
        <v>114</v>
      </c>
      <c r="C121" s="15" t="s">
        <v>81</v>
      </c>
      <c r="D121" s="38" t="s">
        <v>42</v>
      </c>
      <c r="E121" s="38" t="s">
        <v>120</v>
      </c>
      <c r="F121" s="38"/>
      <c r="G121" s="26">
        <v>188.1</v>
      </c>
      <c r="H121" s="52">
        <v>526</v>
      </c>
      <c r="I121" s="52">
        <v>518.8</v>
      </c>
      <c r="J121" s="28">
        <f t="shared" si="7"/>
        <v>98.63117870722432</v>
      </c>
    </row>
    <row r="122" spans="1:10" ht="18.75">
      <c r="A122" s="13">
        <f t="shared" si="8"/>
        <v>114</v>
      </c>
      <c r="B122" s="14" t="s">
        <v>47</v>
      </c>
      <c r="C122" s="15" t="s">
        <v>81</v>
      </c>
      <c r="D122" s="38" t="s">
        <v>42</v>
      </c>
      <c r="E122" s="38" t="s">
        <v>121</v>
      </c>
      <c r="F122" s="38"/>
      <c r="G122" s="43">
        <v>0</v>
      </c>
      <c r="H122" s="26">
        <v>250</v>
      </c>
      <c r="I122" s="26">
        <v>250</v>
      </c>
      <c r="J122" s="28">
        <f t="shared" si="7"/>
        <v>100</v>
      </c>
    </row>
    <row r="123" spans="1:10" ht="18.75">
      <c r="A123" s="13">
        <f t="shared" si="8"/>
        <v>115</v>
      </c>
      <c r="B123" s="14" t="s">
        <v>48</v>
      </c>
      <c r="C123" s="15" t="s">
        <v>81</v>
      </c>
      <c r="D123" s="38" t="s">
        <v>42</v>
      </c>
      <c r="E123" s="38" t="s">
        <v>121</v>
      </c>
      <c r="F123" s="38" t="s">
        <v>61</v>
      </c>
      <c r="G123" s="43">
        <v>0</v>
      </c>
      <c r="H123" s="26">
        <v>250</v>
      </c>
      <c r="I123" s="26">
        <v>250</v>
      </c>
      <c r="J123" s="28">
        <f t="shared" si="7"/>
        <v>100</v>
      </c>
    </row>
    <row r="124" spans="1:10" ht="75">
      <c r="A124" s="13">
        <f t="shared" si="8"/>
        <v>116</v>
      </c>
      <c r="B124" s="41" t="s">
        <v>115</v>
      </c>
      <c r="C124" s="15" t="s">
        <v>81</v>
      </c>
      <c r="D124" s="38" t="s">
        <v>42</v>
      </c>
      <c r="E124" s="38" t="s">
        <v>121</v>
      </c>
      <c r="F124" s="38" t="s">
        <v>32</v>
      </c>
      <c r="G124" s="43">
        <v>0</v>
      </c>
      <c r="H124" s="52">
        <v>250</v>
      </c>
      <c r="I124" s="52">
        <v>250</v>
      </c>
      <c r="J124" s="28">
        <f t="shared" si="7"/>
        <v>100</v>
      </c>
    </row>
    <row r="125" spans="1:10" ht="18.75">
      <c r="A125" s="13">
        <f t="shared" si="8"/>
        <v>117</v>
      </c>
      <c r="B125" s="14" t="s">
        <v>47</v>
      </c>
      <c r="C125" s="15" t="s">
        <v>81</v>
      </c>
      <c r="D125" s="38" t="s">
        <v>42</v>
      </c>
      <c r="E125" s="38" t="s">
        <v>122</v>
      </c>
      <c r="F125" s="38"/>
      <c r="G125" s="43">
        <v>138</v>
      </c>
      <c r="H125" s="26">
        <v>90</v>
      </c>
      <c r="I125" s="26">
        <v>82.8</v>
      </c>
      <c r="J125" s="28">
        <v>92</v>
      </c>
    </row>
    <row r="126" spans="1:10" ht="18.75">
      <c r="A126" s="13">
        <f t="shared" si="8"/>
        <v>118</v>
      </c>
      <c r="B126" s="14" t="s">
        <v>48</v>
      </c>
      <c r="C126" s="15" t="s">
        <v>81</v>
      </c>
      <c r="D126" s="38" t="s">
        <v>42</v>
      </c>
      <c r="E126" s="38" t="s">
        <v>122</v>
      </c>
      <c r="F126" s="38" t="s">
        <v>61</v>
      </c>
      <c r="G126" s="43">
        <v>138</v>
      </c>
      <c r="H126" s="52">
        <v>90</v>
      </c>
      <c r="I126" s="26">
        <v>82.8</v>
      </c>
      <c r="J126" s="28">
        <v>92</v>
      </c>
    </row>
    <row r="127" spans="1:10" ht="75">
      <c r="A127" s="13">
        <f t="shared" si="8"/>
        <v>119</v>
      </c>
      <c r="B127" s="41" t="s">
        <v>116</v>
      </c>
      <c r="C127" s="15" t="s">
        <v>81</v>
      </c>
      <c r="D127" s="38" t="s">
        <v>42</v>
      </c>
      <c r="E127" s="38" t="s">
        <v>122</v>
      </c>
      <c r="F127" s="38" t="s">
        <v>32</v>
      </c>
      <c r="G127" s="43">
        <v>138</v>
      </c>
      <c r="H127" s="52">
        <v>90</v>
      </c>
      <c r="I127" s="52">
        <v>82.8</v>
      </c>
      <c r="J127" s="28">
        <v>92</v>
      </c>
    </row>
    <row r="128" spans="1:10" ht="18.75">
      <c r="A128" s="13">
        <f aca="true" t="shared" si="9" ref="A128:A156">A127+1</f>
        <v>120</v>
      </c>
      <c r="B128" s="14" t="s">
        <v>47</v>
      </c>
      <c r="C128" s="15" t="s">
        <v>81</v>
      </c>
      <c r="D128" s="38" t="s">
        <v>42</v>
      </c>
      <c r="E128" s="38" t="s">
        <v>123</v>
      </c>
      <c r="F128" s="38"/>
      <c r="G128" s="43">
        <v>50.1</v>
      </c>
      <c r="H128" s="26">
        <v>62.4</v>
      </c>
      <c r="I128" s="26">
        <v>62.4</v>
      </c>
      <c r="J128" s="28">
        <f t="shared" si="7"/>
        <v>100</v>
      </c>
    </row>
    <row r="129" spans="1:10" ht="18.75">
      <c r="A129" s="13">
        <f t="shared" si="9"/>
        <v>121</v>
      </c>
      <c r="B129" s="14" t="s">
        <v>48</v>
      </c>
      <c r="C129" s="15" t="s">
        <v>81</v>
      </c>
      <c r="D129" s="38" t="s">
        <v>42</v>
      </c>
      <c r="E129" s="38" t="s">
        <v>123</v>
      </c>
      <c r="F129" s="38" t="s">
        <v>61</v>
      </c>
      <c r="G129" s="43">
        <v>50.1</v>
      </c>
      <c r="H129" s="26">
        <v>62.4</v>
      </c>
      <c r="I129" s="26">
        <v>62.4</v>
      </c>
      <c r="J129" s="28">
        <f t="shared" si="7"/>
        <v>100</v>
      </c>
    </row>
    <row r="130" spans="1:10" ht="75">
      <c r="A130" s="13">
        <f t="shared" si="9"/>
        <v>122</v>
      </c>
      <c r="B130" s="14" t="s">
        <v>117</v>
      </c>
      <c r="C130" s="15" t="s">
        <v>81</v>
      </c>
      <c r="D130" s="38" t="s">
        <v>42</v>
      </c>
      <c r="E130" s="38" t="s">
        <v>123</v>
      </c>
      <c r="F130" s="38" t="s">
        <v>32</v>
      </c>
      <c r="G130" s="43">
        <v>50.1</v>
      </c>
      <c r="H130" s="52">
        <v>62.4</v>
      </c>
      <c r="I130" s="52">
        <v>62.4</v>
      </c>
      <c r="J130" s="28">
        <f t="shared" si="7"/>
        <v>100</v>
      </c>
    </row>
    <row r="131" spans="1:10" ht="18.75">
      <c r="A131" s="13">
        <f t="shared" si="9"/>
        <v>123</v>
      </c>
      <c r="B131" s="14" t="s">
        <v>47</v>
      </c>
      <c r="C131" s="15" t="s">
        <v>81</v>
      </c>
      <c r="D131" s="38" t="s">
        <v>42</v>
      </c>
      <c r="E131" s="38" t="s">
        <v>124</v>
      </c>
      <c r="F131" s="38"/>
      <c r="G131" s="43">
        <v>0</v>
      </c>
      <c r="H131" s="26">
        <v>52.6</v>
      </c>
      <c r="I131" s="26">
        <v>52.6</v>
      </c>
      <c r="J131" s="28">
        <f t="shared" si="7"/>
        <v>100</v>
      </c>
    </row>
    <row r="132" spans="1:10" ht="18.75">
      <c r="A132" s="13">
        <f t="shared" si="9"/>
        <v>124</v>
      </c>
      <c r="B132" s="14" t="s">
        <v>48</v>
      </c>
      <c r="C132" s="15" t="s">
        <v>81</v>
      </c>
      <c r="D132" s="38" t="s">
        <v>42</v>
      </c>
      <c r="E132" s="38" t="s">
        <v>124</v>
      </c>
      <c r="F132" s="38" t="s">
        <v>61</v>
      </c>
      <c r="G132" s="43">
        <v>0</v>
      </c>
      <c r="H132" s="52">
        <v>52.6</v>
      </c>
      <c r="I132" s="52">
        <v>52.6</v>
      </c>
      <c r="J132" s="28">
        <f t="shared" si="7"/>
        <v>100</v>
      </c>
    </row>
    <row r="133" spans="1:10" ht="112.5">
      <c r="A133" s="13">
        <f t="shared" si="9"/>
        <v>125</v>
      </c>
      <c r="B133" s="14" t="s">
        <v>118</v>
      </c>
      <c r="C133" s="15" t="s">
        <v>81</v>
      </c>
      <c r="D133" s="38" t="s">
        <v>42</v>
      </c>
      <c r="E133" s="38" t="s">
        <v>124</v>
      </c>
      <c r="F133" s="38" t="s">
        <v>32</v>
      </c>
      <c r="G133" s="43">
        <v>0</v>
      </c>
      <c r="H133" s="52">
        <v>52.6</v>
      </c>
      <c r="I133" s="52">
        <v>52.6</v>
      </c>
      <c r="J133" s="28">
        <f t="shared" si="7"/>
        <v>100</v>
      </c>
    </row>
    <row r="134" spans="1:10" ht="93.75">
      <c r="A134" s="13">
        <v>126</v>
      </c>
      <c r="B134" s="14" t="s">
        <v>165</v>
      </c>
      <c r="C134" s="15" t="s">
        <v>81</v>
      </c>
      <c r="D134" s="38" t="s">
        <v>42</v>
      </c>
      <c r="E134" s="38" t="s">
        <v>166</v>
      </c>
      <c r="F134" s="38"/>
      <c r="G134" s="43">
        <v>0</v>
      </c>
      <c r="H134" s="52">
        <v>50</v>
      </c>
      <c r="I134" s="52">
        <v>50</v>
      </c>
      <c r="J134" s="28">
        <v>100</v>
      </c>
    </row>
    <row r="135" spans="1:10" ht="18.75">
      <c r="A135" s="13">
        <v>127</v>
      </c>
      <c r="B135" s="14" t="s">
        <v>47</v>
      </c>
      <c r="C135" s="15" t="s">
        <v>81</v>
      </c>
      <c r="D135" s="38" t="s">
        <v>42</v>
      </c>
      <c r="E135" s="38" t="s">
        <v>166</v>
      </c>
      <c r="F135" s="38" t="s">
        <v>61</v>
      </c>
      <c r="G135" s="43">
        <v>0</v>
      </c>
      <c r="H135" s="52">
        <v>50</v>
      </c>
      <c r="I135" s="52">
        <v>50</v>
      </c>
      <c r="J135" s="28">
        <v>100</v>
      </c>
    </row>
    <row r="136" spans="1:10" ht="18.75">
      <c r="A136" s="13">
        <v>128</v>
      </c>
      <c r="B136" s="14" t="s">
        <v>48</v>
      </c>
      <c r="C136" s="15" t="s">
        <v>81</v>
      </c>
      <c r="D136" s="38" t="s">
        <v>42</v>
      </c>
      <c r="E136" s="38" t="s">
        <v>166</v>
      </c>
      <c r="F136" s="38" t="s">
        <v>32</v>
      </c>
      <c r="G136" s="43">
        <v>0</v>
      </c>
      <c r="H136" s="52">
        <v>50</v>
      </c>
      <c r="I136" s="52">
        <v>50</v>
      </c>
      <c r="J136" s="28">
        <v>100</v>
      </c>
    </row>
    <row r="137" spans="1:10" ht="18.75">
      <c r="A137" s="13">
        <v>129</v>
      </c>
      <c r="B137" s="14" t="s">
        <v>103</v>
      </c>
      <c r="C137" s="15" t="s">
        <v>81</v>
      </c>
      <c r="D137" s="38" t="s">
        <v>42</v>
      </c>
      <c r="E137" s="38" t="s">
        <v>125</v>
      </c>
      <c r="F137" s="38"/>
      <c r="G137" s="43">
        <v>0</v>
      </c>
      <c r="H137" s="26">
        <v>4</v>
      </c>
      <c r="I137" s="26">
        <v>4</v>
      </c>
      <c r="J137" s="28">
        <f t="shared" si="7"/>
        <v>100</v>
      </c>
    </row>
    <row r="138" spans="1:10" ht="19.5" thickBot="1">
      <c r="A138" s="13">
        <v>130</v>
      </c>
      <c r="B138" s="14" t="s">
        <v>48</v>
      </c>
      <c r="C138" s="15" t="s">
        <v>81</v>
      </c>
      <c r="D138" s="38" t="s">
        <v>42</v>
      </c>
      <c r="E138" s="38" t="s">
        <v>125</v>
      </c>
      <c r="F138" s="38" t="s">
        <v>61</v>
      </c>
      <c r="G138" s="43">
        <v>0</v>
      </c>
      <c r="H138" s="26">
        <v>4</v>
      </c>
      <c r="I138" s="26">
        <v>4</v>
      </c>
      <c r="J138" s="28">
        <f t="shared" si="7"/>
        <v>100</v>
      </c>
    </row>
    <row r="139" spans="1:10" ht="56.25">
      <c r="A139" s="13">
        <v>131</v>
      </c>
      <c r="B139" s="46" t="s">
        <v>119</v>
      </c>
      <c r="C139" s="15" t="s">
        <v>81</v>
      </c>
      <c r="D139" s="38" t="s">
        <v>42</v>
      </c>
      <c r="E139" s="38" t="s">
        <v>125</v>
      </c>
      <c r="F139" s="38" t="s">
        <v>32</v>
      </c>
      <c r="G139" s="43">
        <v>0</v>
      </c>
      <c r="H139" s="52">
        <v>4</v>
      </c>
      <c r="I139" s="52">
        <v>4</v>
      </c>
      <c r="J139" s="28">
        <f t="shared" si="7"/>
        <v>100</v>
      </c>
    </row>
    <row r="140" spans="1:10" ht="18.75">
      <c r="A140" s="13">
        <f t="shared" si="9"/>
        <v>132</v>
      </c>
      <c r="B140" s="14" t="s">
        <v>103</v>
      </c>
      <c r="C140" s="15" t="s">
        <v>81</v>
      </c>
      <c r="D140" s="38" t="s">
        <v>42</v>
      </c>
      <c r="E140" s="38" t="s">
        <v>126</v>
      </c>
      <c r="F140" s="38"/>
      <c r="G140" s="43">
        <v>0</v>
      </c>
      <c r="H140" s="25">
        <v>17</v>
      </c>
      <c r="I140" s="26">
        <v>17</v>
      </c>
      <c r="J140" s="28">
        <f t="shared" si="7"/>
        <v>100</v>
      </c>
    </row>
    <row r="141" spans="1:10" ht="18.75">
      <c r="A141" s="13">
        <f t="shared" si="9"/>
        <v>133</v>
      </c>
      <c r="B141" s="14" t="s">
        <v>48</v>
      </c>
      <c r="C141" s="15" t="s">
        <v>81</v>
      </c>
      <c r="D141" s="38" t="s">
        <v>42</v>
      </c>
      <c r="E141" s="38" t="s">
        <v>126</v>
      </c>
      <c r="F141" s="38" t="s">
        <v>61</v>
      </c>
      <c r="G141" s="43">
        <v>0</v>
      </c>
      <c r="H141" s="26">
        <v>17</v>
      </c>
      <c r="I141" s="26">
        <v>17</v>
      </c>
      <c r="J141" s="28">
        <f t="shared" si="7"/>
        <v>100</v>
      </c>
    </row>
    <row r="142" spans="1:10" ht="18.75">
      <c r="A142" s="13">
        <f t="shared" si="9"/>
        <v>134</v>
      </c>
      <c r="B142" s="14" t="s">
        <v>47</v>
      </c>
      <c r="C142" s="15" t="s">
        <v>81</v>
      </c>
      <c r="D142" s="38" t="s">
        <v>42</v>
      </c>
      <c r="E142" s="38" t="s">
        <v>126</v>
      </c>
      <c r="F142" s="38" t="s">
        <v>32</v>
      </c>
      <c r="G142" s="43">
        <v>0</v>
      </c>
      <c r="H142" s="26">
        <v>17</v>
      </c>
      <c r="I142" s="26">
        <v>17</v>
      </c>
      <c r="J142" s="28">
        <f t="shared" si="7"/>
        <v>100</v>
      </c>
    </row>
    <row r="143" spans="1:10" ht="18.75">
      <c r="A143" s="13">
        <v>135</v>
      </c>
      <c r="B143" s="14" t="s">
        <v>12</v>
      </c>
      <c r="C143" s="15" t="s">
        <v>81</v>
      </c>
      <c r="D143" s="11" t="s">
        <v>59</v>
      </c>
      <c r="E143" s="11"/>
      <c r="F143" s="11"/>
      <c r="G143" s="25">
        <v>1053.6</v>
      </c>
      <c r="H143" s="25">
        <v>1053.6</v>
      </c>
      <c r="I143" s="25">
        <v>1053.6</v>
      </c>
      <c r="J143" s="28">
        <f t="shared" si="7"/>
        <v>100</v>
      </c>
    </row>
    <row r="144" spans="1:10" ht="18.75">
      <c r="A144" s="13">
        <f t="shared" si="9"/>
        <v>136</v>
      </c>
      <c r="B144" s="14" t="s">
        <v>39</v>
      </c>
      <c r="C144" s="15" t="s">
        <v>81</v>
      </c>
      <c r="D144" s="11" t="s">
        <v>60</v>
      </c>
      <c r="E144" s="11"/>
      <c r="F144" s="11"/>
      <c r="G144" s="26">
        <v>1053.6</v>
      </c>
      <c r="H144" s="26">
        <v>1053.6</v>
      </c>
      <c r="I144" s="26">
        <v>1053.6</v>
      </c>
      <c r="J144" s="28">
        <f t="shared" si="7"/>
        <v>100</v>
      </c>
    </row>
    <row r="145" spans="1:10" ht="18.75">
      <c r="A145" s="13">
        <f t="shared" si="9"/>
        <v>137</v>
      </c>
      <c r="B145" s="41" t="s">
        <v>127</v>
      </c>
      <c r="C145" s="15" t="s">
        <v>81</v>
      </c>
      <c r="D145" s="38" t="s">
        <v>60</v>
      </c>
      <c r="E145" s="38" t="s">
        <v>28</v>
      </c>
      <c r="F145" s="38"/>
      <c r="G145" s="26">
        <v>1053.6</v>
      </c>
      <c r="H145" s="26">
        <v>1053.6</v>
      </c>
      <c r="I145" s="26">
        <v>1053.6</v>
      </c>
      <c r="J145" s="28">
        <f t="shared" si="7"/>
        <v>100</v>
      </c>
    </row>
    <row r="146" spans="1:10" ht="18.75">
      <c r="A146" s="13">
        <f t="shared" si="9"/>
        <v>138</v>
      </c>
      <c r="B146" s="41" t="s">
        <v>35</v>
      </c>
      <c r="C146" s="15" t="s">
        <v>81</v>
      </c>
      <c r="D146" s="38" t="s">
        <v>60</v>
      </c>
      <c r="E146" s="38" t="s">
        <v>131</v>
      </c>
      <c r="F146" s="38"/>
      <c r="G146" s="26">
        <v>1053.6</v>
      </c>
      <c r="H146" s="26">
        <v>1053.6</v>
      </c>
      <c r="I146" s="26">
        <v>1053.6</v>
      </c>
      <c r="J146" s="28">
        <f>I146/H146*100</f>
        <v>100</v>
      </c>
    </row>
    <row r="147" spans="1:10" ht="37.5">
      <c r="A147" s="13">
        <v>139</v>
      </c>
      <c r="B147" s="14" t="s">
        <v>128</v>
      </c>
      <c r="C147" s="15" t="s">
        <v>81</v>
      </c>
      <c r="D147" s="38" t="s">
        <v>60</v>
      </c>
      <c r="E147" s="38" t="s">
        <v>132</v>
      </c>
      <c r="F147" s="38"/>
      <c r="G147" s="26">
        <v>1053.6</v>
      </c>
      <c r="H147" s="26">
        <v>1053.6</v>
      </c>
      <c r="I147" s="26">
        <v>1053.6</v>
      </c>
      <c r="J147" s="28">
        <f>I147/H147*100</f>
        <v>100</v>
      </c>
    </row>
    <row r="148" spans="1:10" ht="18.75">
      <c r="A148" s="13">
        <f t="shared" si="9"/>
        <v>140</v>
      </c>
      <c r="B148" s="14" t="s">
        <v>129</v>
      </c>
      <c r="C148" s="15" t="s">
        <v>81</v>
      </c>
      <c r="D148" s="38" t="s">
        <v>60</v>
      </c>
      <c r="E148" s="38" t="s">
        <v>132</v>
      </c>
      <c r="F148" s="38" t="s">
        <v>63</v>
      </c>
      <c r="G148" s="26">
        <v>1053.6</v>
      </c>
      <c r="H148" s="26">
        <v>1053.6</v>
      </c>
      <c r="I148" s="26">
        <v>1053.6</v>
      </c>
      <c r="J148" s="28">
        <f>I148/H148*100</f>
        <v>100</v>
      </c>
    </row>
    <row r="149" spans="1:10" ht="18.75">
      <c r="A149" s="13">
        <f t="shared" si="9"/>
        <v>141</v>
      </c>
      <c r="B149" s="14" t="s">
        <v>130</v>
      </c>
      <c r="C149" s="15" t="s">
        <v>81</v>
      </c>
      <c r="D149" s="38" t="s">
        <v>60</v>
      </c>
      <c r="E149" s="38" t="s">
        <v>132</v>
      </c>
      <c r="F149" s="38" t="s">
        <v>57</v>
      </c>
      <c r="G149" s="26">
        <v>1053.6</v>
      </c>
      <c r="H149" s="26">
        <v>1053.6</v>
      </c>
      <c r="I149" s="26">
        <v>1053.6</v>
      </c>
      <c r="J149" s="28">
        <f>I149/H149*100</f>
        <v>100</v>
      </c>
    </row>
    <row r="150" spans="1:10" ht="18.75">
      <c r="A150" s="13">
        <f t="shared" si="9"/>
        <v>142</v>
      </c>
      <c r="B150" s="16" t="s">
        <v>36</v>
      </c>
      <c r="C150" s="15" t="s">
        <v>81</v>
      </c>
      <c r="D150" s="40" t="s">
        <v>62</v>
      </c>
      <c r="E150" s="40"/>
      <c r="F150" s="40"/>
      <c r="G150" s="47">
        <v>12</v>
      </c>
      <c r="H150" s="25">
        <f aca="true" t="shared" si="10" ref="H150:I153">H151</f>
        <v>0</v>
      </c>
      <c r="I150" s="25">
        <f t="shared" si="10"/>
        <v>0</v>
      </c>
      <c r="J150" s="43">
        <v>0</v>
      </c>
    </row>
    <row r="151" spans="1:10" ht="18.75">
      <c r="A151" s="13">
        <f t="shared" si="9"/>
        <v>143</v>
      </c>
      <c r="B151" s="16" t="s">
        <v>38</v>
      </c>
      <c r="C151" s="15" t="s">
        <v>81</v>
      </c>
      <c r="D151" s="38" t="s">
        <v>15</v>
      </c>
      <c r="E151" s="40"/>
      <c r="F151" s="40"/>
      <c r="G151" s="43">
        <v>12</v>
      </c>
      <c r="H151" s="25">
        <f t="shared" si="10"/>
        <v>0</v>
      </c>
      <c r="I151" s="25">
        <f t="shared" si="10"/>
        <v>0</v>
      </c>
      <c r="J151" s="43">
        <v>0</v>
      </c>
    </row>
    <row r="152" spans="1:10" ht="37.5">
      <c r="A152" s="13">
        <f t="shared" si="9"/>
        <v>144</v>
      </c>
      <c r="B152" s="41" t="s">
        <v>88</v>
      </c>
      <c r="C152" s="15" t="s">
        <v>81</v>
      </c>
      <c r="D152" s="38" t="s">
        <v>15</v>
      </c>
      <c r="E152" s="38" t="s">
        <v>89</v>
      </c>
      <c r="F152" s="38"/>
      <c r="G152" s="43">
        <v>12</v>
      </c>
      <c r="H152" s="25">
        <f t="shared" si="10"/>
        <v>0</v>
      </c>
      <c r="I152" s="25">
        <f t="shared" si="10"/>
        <v>0</v>
      </c>
      <c r="J152" s="43">
        <v>0</v>
      </c>
    </row>
    <row r="153" spans="1:10" ht="18.75">
      <c r="A153" s="13">
        <f t="shared" si="9"/>
        <v>145</v>
      </c>
      <c r="B153" s="41" t="s">
        <v>90</v>
      </c>
      <c r="C153" s="15" t="s">
        <v>81</v>
      </c>
      <c r="D153" s="38" t="s">
        <v>15</v>
      </c>
      <c r="E153" s="38" t="s">
        <v>91</v>
      </c>
      <c r="F153" s="40"/>
      <c r="G153" s="43">
        <v>12</v>
      </c>
      <c r="H153" s="25">
        <f t="shared" si="10"/>
        <v>0</v>
      </c>
      <c r="I153" s="25">
        <f t="shared" si="10"/>
        <v>0</v>
      </c>
      <c r="J153" s="43">
        <v>0</v>
      </c>
    </row>
    <row r="154" spans="1:10" ht="75">
      <c r="A154" s="13">
        <f t="shared" si="9"/>
        <v>146</v>
      </c>
      <c r="B154" s="41" t="s">
        <v>133</v>
      </c>
      <c r="C154" s="15" t="s">
        <v>81</v>
      </c>
      <c r="D154" s="38" t="s">
        <v>15</v>
      </c>
      <c r="E154" s="38" t="s">
        <v>94</v>
      </c>
      <c r="F154" s="40"/>
      <c r="G154" s="43">
        <v>12</v>
      </c>
      <c r="H154" s="25">
        <v>0</v>
      </c>
      <c r="I154" s="25">
        <v>0</v>
      </c>
      <c r="J154" s="43">
        <v>0</v>
      </c>
    </row>
    <row r="155" spans="1:10" ht="18.75">
      <c r="A155" s="13">
        <f t="shared" si="9"/>
        <v>147</v>
      </c>
      <c r="B155" s="14" t="s">
        <v>47</v>
      </c>
      <c r="C155" s="15" t="s">
        <v>81</v>
      </c>
      <c r="D155" s="38" t="s">
        <v>15</v>
      </c>
      <c r="E155" s="38" t="s">
        <v>94</v>
      </c>
      <c r="F155" s="38" t="s">
        <v>61</v>
      </c>
      <c r="G155" s="43">
        <v>12</v>
      </c>
      <c r="H155" s="26">
        <v>0</v>
      </c>
      <c r="I155" s="26">
        <v>0</v>
      </c>
      <c r="J155" s="43">
        <v>0</v>
      </c>
    </row>
    <row r="156" spans="1:10" ht="18.75">
      <c r="A156" s="13">
        <f t="shared" si="9"/>
        <v>148</v>
      </c>
      <c r="B156" s="14" t="s">
        <v>48</v>
      </c>
      <c r="C156" s="15" t="s">
        <v>81</v>
      </c>
      <c r="D156" s="38" t="s">
        <v>15</v>
      </c>
      <c r="E156" s="38" t="s">
        <v>94</v>
      </c>
      <c r="F156" s="38" t="s">
        <v>32</v>
      </c>
      <c r="G156" s="43">
        <v>12</v>
      </c>
      <c r="H156" s="25">
        <v>0</v>
      </c>
      <c r="I156" s="25">
        <v>0</v>
      </c>
      <c r="J156" s="43">
        <v>0</v>
      </c>
    </row>
    <row r="157" spans="1:10" ht="18.75">
      <c r="A157" s="13"/>
      <c r="B157" s="56" t="s">
        <v>66</v>
      </c>
      <c r="C157" s="56"/>
      <c r="D157" s="56"/>
      <c r="E157" s="56"/>
      <c r="F157" s="56"/>
      <c r="G157" s="25">
        <v>3281.6</v>
      </c>
      <c r="H157" s="25">
        <v>6169.8</v>
      </c>
      <c r="I157" s="25">
        <v>4107.5</v>
      </c>
      <c r="J157" s="28">
        <f>I157/H157*100</f>
        <v>66.57428117605109</v>
      </c>
    </row>
    <row r="159" ht="18.75">
      <c r="J159" s="27"/>
    </row>
    <row r="165" ht="18.75">
      <c r="B165" s="8"/>
    </row>
    <row r="166" ht="18.75">
      <c r="B166" s="8"/>
    </row>
    <row r="321" ht="18.75">
      <c r="A321" s="2" t="s">
        <v>68</v>
      </c>
    </row>
  </sheetData>
  <sheetProtection/>
  <autoFilter ref="A8:J157"/>
  <mergeCells count="2">
    <mergeCell ref="A5:I5"/>
    <mergeCell ref="B157:F157"/>
  </mergeCells>
  <printOptions/>
  <pageMargins left="0.5511811023622047" right="0.3937007874015748" top="1.1023622047244095" bottom="0.6299212598425197" header="0" footer="0"/>
  <pageSetup firstPageNumber="758" useFirstPageNumber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2019-04-19T07:09:57Z</cp:lastPrinted>
  <dcterms:created xsi:type="dcterms:W3CDTF">2007-10-11T12:08:51Z</dcterms:created>
  <dcterms:modified xsi:type="dcterms:W3CDTF">2019-04-19T07:10:32Z</dcterms:modified>
  <cp:category/>
  <cp:version/>
  <cp:contentType/>
  <cp:contentStatus/>
</cp:coreProperties>
</file>