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1"/>
  </bookViews>
  <sheets>
    <sheet name="2019год" sheetId="1" r:id="rId1"/>
    <sheet name="2020-2021г" sheetId="2" r:id="rId2"/>
  </sheets>
  <definedNames>
    <definedName name="_xlnm.Print_Titles" localSheetId="0">'2019год'!$8:$9</definedName>
    <definedName name="_xlnm.Print_Titles" localSheetId="1">'2020-2021г'!$8:$9</definedName>
    <definedName name="_xlnm.Print_Area" localSheetId="0">'2019год'!$A$1:$K$60</definedName>
    <definedName name="_xlnm.Print_Area" localSheetId="1">'2020-2021г'!$A$1:$M$60</definedName>
  </definedNames>
  <calcPr fullCalcOnLoad="1"/>
</workbook>
</file>

<file path=xl/sharedStrings.xml><?xml version="1.0" encoding="utf-8"?>
<sst xmlns="http://schemas.openxmlformats.org/spreadsheetml/2006/main" count="940" uniqueCount="121">
  <si>
    <t>014</t>
  </si>
  <si>
    <t>06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</si>
  <si>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</si>
  <si>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</si>
  <si>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</si>
  <si>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</si>
  <si>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</si>
  <si>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</si>
  <si>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</si>
  <si>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</si>
  <si>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</si>
  <si>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</si>
  <si>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</si>
  <si>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</si>
  <si>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</si>
  <si>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</si>
  <si>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</si>
  <si>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</si>
  <si>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</si>
  <si>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</si>
  <si>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</si>
  <si>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</si>
  <si>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</si>
  <si>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</si>
  <si>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</si>
  <si>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</si>
  <si>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</si>
  <si>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</si>
  <si>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</si>
  <si>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</si>
  <si>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</si>
  <si>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</si>
  <si>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</si>
  <si>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</si>
  <si>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</si>
  <si>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</si>
  <si>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</si>
  <si>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</si>
  <si>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</si>
  <si>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</si>
  <si>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</si>
  <si>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</si>
  <si>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</si>
  <si>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</si>
  <si>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</si>
  <si>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</si>
  <si>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</si>
  <si>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</si>
  <si>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</si>
  <si>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</si>
  <si>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</si>
  <si>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</si>
  <si>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</si>
  <si>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</si>
  <si>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</si>
  <si>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</si>
  <si>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</si>
  <si>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</si>
  <si>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</si>
  <si>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</si>
  <si>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</si>
  <si>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</si>
  <si>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</si>
  <si>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</si>
  <si>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</si>
  <si>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</si>
  <si>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</si>
  <si>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</si>
  <si>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040</t>
  </si>
  <si>
    <t>05</t>
  </si>
  <si>
    <t>03</t>
  </si>
  <si>
    <t>08</t>
  </si>
  <si>
    <t>ГОСУДАРСТВЕННАЯ ПОШЛИНА</t>
  </si>
  <si>
    <t>07</t>
  </si>
  <si>
    <t>050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</si>
  <si>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</si>
  <si>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</si>
  <si>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</si>
  <si>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</si>
  <si>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</si>
  <si>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</si>
  <si>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</si>
  <si>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</si>
  <si>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</si>
  <si>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Код классификации доходов бюджетов</t>
  </si>
  <si>
    <t>к  решения Салбинского Совета депутатов</t>
  </si>
  <si>
    <t>100</t>
  </si>
  <si>
    <t>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</si>
  <si>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</si>
  <si>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</si>
  <si>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</si>
  <si>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</si>
  <si>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</si>
  <si>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имущество физических лиц</t>
  </si>
  <si>
    <t xml:space="preserve">                                                                                      </t>
  </si>
  <si>
    <t>043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</si>
  <si>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</si>
  <si>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</si>
  <si>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</si>
  <si>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</si>
  <si>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</si>
  <si>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</si>
  <si>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</si>
  <si>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</si>
  <si>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</si>
  <si>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</si>
  <si>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</si>
  <si>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Доходы бюджета 2019г.</t>
  </si>
  <si>
    <t>Доходы бюджета 2020г.</t>
  </si>
  <si>
    <t>Доходы бюджета 2021г.</t>
  </si>
  <si>
    <t>Доходы бюджета Салбинского сельсовета на 2019 год и плановый период 2020-2021 годов</t>
  </si>
  <si>
    <t>Приложение 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</si>
  <si>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</si>
  <si>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учетом установленных дифференцированных нормативов отчислений в местные бюджеты</t>
  </si>
  <si>
    <t>Налог на имущество физических лиц взимаемых по ставкам применяемым к объектам налогообложения расположенными в границах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</si>
  <si>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</si>
  <si>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</si>
  <si>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</si>
  <si>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Приложение 5</t>
  </si>
  <si>
    <t>150</t>
  </si>
  <si>
    <t xml:space="preserve">от 21.12.2018г.  № 33-101р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</si>
</sst>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_-* #,##0.0&quot;р.&quot;_-;\-* #,##0.0&quot;р.&quot;_-;_-* &quot;-&quot;?&quot;р.&quot;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3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1" fillId="0" borderId="0" xfId="0" applyFont="1" applyFill="1" applyAlignment="1">
      <alignment horizontal="justify" vertic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14" xfId="61" applyNumberFormat="1" applyFont="1" applyFill="1" applyBorder="1" applyAlignment="1" applyProtection="1">
      <alignment horizontal="center" vertical="center" textRotation="90" wrapText="1"/>
      <protection/>
    </xf>
    <xf numFmtId="2" fontId="3" fillId="0" borderId="14" xfId="61" applyNumberFormat="1" applyFont="1" applyFill="1" applyBorder="1" applyAlignment="1" applyProtection="1">
      <alignment horizontal="center" vertical="top" wrapText="1"/>
      <protection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3" fillId="0" borderId="14" xfId="61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2" fillId="32" borderId="10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/>
    </xf>
    <xf numFmtId="177" fontId="2" fillId="32" borderId="11" xfId="0" applyNumberFormat="1" applyFont="1" applyFill="1" applyBorder="1" applyAlignment="1">
      <alignment/>
    </xf>
    <xf numFmtId="177" fontId="2" fillId="0" borderId="11" xfId="53" applyNumberFormat="1" applyFont="1" applyFill="1" applyBorder="1">
      <alignment/>
      <protection/>
    </xf>
    <xf numFmtId="177" fontId="2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8" xfId="0" applyNumberFormat="1" applyFont="1" applyFill="1" applyBorder="1" applyAlignment="1">
      <alignment horizontal="justify" vertical="center" wrapText="1" shrinkToFit="1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0" fontId="1" fillId="32" borderId="10" xfId="0" applyNumberFormat="1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2" fillId="0" borderId="12" xfId="0" applyNumberFormat="1" applyFont="1" applyFill="1" applyBorder="1" applyAlignment="1">
      <alignment horizontal="justify" vertical="center" wrapText="1" shrinkToFit="1"/>
    </xf>
    <xf numFmtId="0" fontId="1" fillId="0" borderId="12" xfId="0" applyNumberFormat="1" applyFont="1" applyFill="1" applyBorder="1" applyAlignment="1">
      <alignment horizontal="justify" vertical="center" wrapText="1" shrinkToFit="1"/>
    </xf>
    <xf numFmtId="0" fontId="1" fillId="0" borderId="20" xfId="0" applyFont="1" applyFill="1" applyBorder="1" applyAlignment="1">
      <alignment horizontal="justify" vertical="center"/>
    </xf>
    <xf numFmtId="0" fontId="2" fillId="0" borderId="13" xfId="0" applyNumberFormat="1" applyFont="1" applyFill="1" applyBorder="1" applyAlignment="1">
      <alignment horizontal="justify" vertical="center" wrapText="1" shrinkToFit="1"/>
    </xf>
    <xf numFmtId="4" fontId="1" fillId="0" borderId="2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77" fontId="2" fillId="0" borderId="11" xfId="0" applyNumberFormat="1" applyFont="1" applyFill="1" applyBorder="1" applyAlignment="1">
      <alignment horizontal="right"/>
    </xf>
    <xf numFmtId="0" fontId="2" fillId="32" borderId="10" xfId="0" applyNumberFormat="1" applyFont="1" applyFill="1" applyBorder="1" applyAlignment="1">
      <alignment horizontal="right" wrapText="1" shrinkToFit="1"/>
    </xf>
    <xf numFmtId="0" fontId="2" fillId="32" borderId="18" xfId="0" applyNumberFormat="1" applyFont="1" applyFill="1" applyBorder="1" applyAlignment="1">
      <alignment horizontal="right" wrapText="1" shrinkToFit="1"/>
    </xf>
    <xf numFmtId="0" fontId="2" fillId="0" borderId="10" xfId="0" applyNumberFormat="1" applyFont="1" applyFill="1" applyBorder="1" applyAlignment="1">
      <alignment horizontal="right" wrapText="1" shrinkToFit="1"/>
    </xf>
    <xf numFmtId="0" fontId="2" fillId="0" borderId="18" xfId="0" applyNumberFormat="1" applyFont="1" applyFill="1" applyBorder="1" applyAlignment="1">
      <alignment horizontal="right" wrapText="1" shrinkToFit="1"/>
    </xf>
    <xf numFmtId="0" fontId="2" fillId="32" borderId="10" xfId="0" applyFont="1" applyFill="1" applyBorder="1" applyAlignment="1">
      <alignment horizontal="right" wrapText="1"/>
    </xf>
    <xf numFmtId="0" fontId="2" fillId="32" borderId="18" xfId="0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 shrinkToFit="1"/>
    </xf>
    <xf numFmtId="0" fontId="2" fillId="0" borderId="10" xfId="0" applyNumberFormat="1" applyFont="1" applyFill="1" applyBorder="1" applyAlignment="1">
      <alignment horizontal="right" vertical="center" wrapText="1" shrinkToFit="1"/>
    </xf>
    <xf numFmtId="176" fontId="2" fillId="0" borderId="10" xfId="0" applyNumberFormat="1" applyFont="1" applyFill="1" applyBorder="1" applyAlignment="1">
      <alignment horizontal="right" vertical="center" wrapText="1" shrinkToFit="1"/>
    </xf>
    <xf numFmtId="0" fontId="2" fillId="0" borderId="13" xfId="0" applyNumberFormat="1" applyFont="1" applyFill="1" applyBorder="1" applyAlignment="1">
      <alignment horizontal="right" vertical="center" wrapText="1" shrinkToFit="1"/>
    </xf>
    <xf numFmtId="0" fontId="2" fillId="0" borderId="22" xfId="0" applyNumberFormat="1" applyFont="1" applyFill="1" applyBorder="1" applyAlignment="1">
      <alignment horizontal="right" vertical="center" wrapText="1" shrinkToFit="1"/>
    </xf>
    <xf numFmtId="0" fontId="2" fillId="0" borderId="18" xfId="0" applyNumberFormat="1" applyFont="1" applyFill="1" applyBorder="1" applyAlignment="1">
      <alignment horizontal="right" vertical="center" wrapText="1" shrinkToFit="1"/>
    </xf>
    <xf numFmtId="176" fontId="2" fillId="0" borderId="18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10" fillId="0" borderId="0" xfId="0" applyFont="1" applyFill="1" applyAlignment="1" quotePrefix="1">
      <alignment horizontal="center" wrapText="1"/>
    </xf>
    <xf numFmtId="0" fontId="3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justify" vertical="top" wrapText="1"/>
    </xf>
    <xf numFmtId="0" fontId="4" fillId="0" borderId="23" xfId="0" applyNumberFormat="1" applyFont="1" applyFill="1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SheetLayoutView="100" zoomScalePageLayoutView="0" workbookViewId="0" topLeftCell="D1">
      <selection activeCell="J8" sqref="J8:J9"/>
    </sheetView>
  </sheetViews>
  <sheetFormatPr defaultColWidth="9.00390625" defaultRowHeight="12.75"/>
  <cols>
    <col min="1" max="1" width="3.25390625" style="27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85.00390625" style="25" customWidth="1"/>
    <col min="11" max="11" width="9.375" style="25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 customHeight="1">
      <c r="J1" s="79" t="s">
        <v>111</v>
      </c>
      <c r="K1" s="79"/>
    </row>
    <row r="2" spans="10:11" ht="12.75">
      <c r="J2" s="80" t="s">
        <v>85</v>
      </c>
      <c r="K2" s="80"/>
    </row>
    <row r="3" spans="10:11" ht="12.75">
      <c r="J3" s="80" t="s">
        <v>120</v>
      </c>
      <c r="K3" s="80"/>
    </row>
    <row r="6" spans="1:11" ht="15.75">
      <c r="A6" s="81" t="s">
        <v>110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3" s="3" customFormat="1" ht="11.25">
      <c r="A7" s="28"/>
      <c r="B7" s="16"/>
      <c r="C7" s="16"/>
      <c r="D7" s="16"/>
      <c r="E7" s="16"/>
      <c r="F7" s="16"/>
      <c r="G7" s="16"/>
      <c r="H7" s="16"/>
      <c r="I7" s="16"/>
      <c r="J7" s="82" t="s">
        <v>25</v>
      </c>
      <c r="K7" s="82"/>
      <c r="L7" s="4"/>
      <c r="M7" s="4"/>
    </row>
    <row r="8" spans="1:13" s="6" customFormat="1" ht="10.5" customHeight="1">
      <c r="A8" s="83" t="s">
        <v>26</v>
      </c>
      <c r="B8" s="84" t="s">
        <v>84</v>
      </c>
      <c r="C8" s="85"/>
      <c r="D8" s="85"/>
      <c r="E8" s="85"/>
      <c r="F8" s="85"/>
      <c r="G8" s="85"/>
      <c r="H8" s="85"/>
      <c r="I8" s="85"/>
      <c r="J8" s="86" t="s">
        <v>54</v>
      </c>
      <c r="K8" s="87" t="s">
        <v>107</v>
      </c>
      <c r="L8" s="10"/>
      <c r="M8" s="10"/>
    </row>
    <row r="9" spans="1:13" s="6" customFormat="1" ht="175.5">
      <c r="A9" s="83"/>
      <c r="B9" s="17" t="s">
        <v>55</v>
      </c>
      <c r="C9" s="17" t="s">
        <v>56</v>
      </c>
      <c r="D9" s="17" t="s">
        <v>57</v>
      </c>
      <c r="E9" s="17" t="s">
        <v>58</v>
      </c>
      <c r="F9" s="17" t="s">
        <v>59</v>
      </c>
      <c r="G9" s="17" t="s">
        <v>60</v>
      </c>
      <c r="H9" s="17" t="s">
        <v>61</v>
      </c>
      <c r="I9" s="17" t="s">
        <v>62</v>
      </c>
      <c r="J9" s="86"/>
      <c r="K9" s="88"/>
      <c r="L9" s="10"/>
      <c r="M9" s="10"/>
    </row>
    <row r="10" spans="1:13" s="6" customFormat="1" ht="10.5">
      <c r="A10" s="29"/>
      <c r="B10" s="18" t="s">
        <v>27</v>
      </c>
      <c r="C10" s="18" t="s">
        <v>28</v>
      </c>
      <c r="D10" s="18" t="s">
        <v>29</v>
      </c>
      <c r="E10" s="18" t="s">
        <v>30</v>
      </c>
      <c r="F10" s="18" t="s">
        <v>31</v>
      </c>
      <c r="G10" s="18" t="s">
        <v>32</v>
      </c>
      <c r="H10" s="18" t="s">
        <v>33</v>
      </c>
      <c r="I10" s="18" t="s">
        <v>34</v>
      </c>
      <c r="J10" s="48" t="s">
        <v>35</v>
      </c>
      <c r="K10" s="48"/>
      <c r="L10" s="10"/>
      <c r="M10" s="11"/>
    </row>
    <row r="11" spans="1:13" s="8" customFormat="1" ht="12.75">
      <c r="A11" s="30" t="s">
        <v>27</v>
      </c>
      <c r="B11" s="20" t="s">
        <v>37</v>
      </c>
      <c r="C11" s="20" t="s">
        <v>27</v>
      </c>
      <c r="D11" s="20" t="s">
        <v>38</v>
      </c>
      <c r="E11" s="20" t="s">
        <v>38</v>
      </c>
      <c r="F11" s="20" t="s">
        <v>37</v>
      </c>
      <c r="G11" s="20" t="s">
        <v>38</v>
      </c>
      <c r="H11" s="20" t="s">
        <v>39</v>
      </c>
      <c r="I11" s="20" t="s">
        <v>37</v>
      </c>
      <c r="J11" s="49" t="s">
        <v>41</v>
      </c>
      <c r="K11" s="68">
        <v>386.9</v>
      </c>
      <c r="L11" s="12"/>
      <c r="M11" s="7"/>
    </row>
    <row r="12" spans="1:13" s="9" customFormat="1" ht="12.75">
      <c r="A12" s="33">
        <f>A11+1</f>
        <v>2</v>
      </c>
      <c r="B12" s="20" t="s">
        <v>42</v>
      </c>
      <c r="C12" s="20" t="s">
        <v>27</v>
      </c>
      <c r="D12" s="20" t="s">
        <v>43</v>
      </c>
      <c r="E12" s="20" t="s">
        <v>38</v>
      </c>
      <c r="F12" s="20" t="s">
        <v>37</v>
      </c>
      <c r="G12" s="20" t="s">
        <v>38</v>
      </c>
      <c r="H12" s="20" t="s">
        <v>39</v>
      </c>
      <c r="I12" s="20" t="s">
        <v>37</v>
      </c>
      <c r="J12" s="49" t="s">
        <v>44</v>
      </c>
      <c r="K12" s="37">
        <f>K13</f>
        <v>40.5</v>
      </c>
      <c r="L12" s="2"/>
      <c r="M12" s="5"/>
    </row>
    <row r="13" spans="1:13" s="9" customFormat="1" ht="12.75">
      <c r="A13" s="33">
        <f aca="true" t="shared" si="0" ref="A13:A59">A12+1</f>
        <v>3</v>
      </c>
      <c r="B13" s="20" t="s">
        <v>42</v>
      </c>
      <c r="C13" s="20" t="s">
        <v>27</v>
      </c>
      <c r="D13" s="20" t="s">
        <v>43</v>
      </c>
      <c r="E13" s="20" t="s">
        <v>47</v>
      </c>
      <c r="F13" s="20" t="s">
        <v>37</v>
      </c>
      <c r="G13" s="20" t="s">
        <v>43</v>
      </c>
      <c r="H13" s="20" t="s">
        <v>39</v>
      </c>
      <c r="I13" s="20" t="s">
        <v>45</v>
      </c>
      <c r="J13" s="49" t="s">
        <v>63</v>
      </c>
      <c r="K13" s="37">
        <f>K15+K17+K14+K16</f>
        <v>40.5</v>
      </c>
      <c r="L13" s="2"/>
      <c r="M13" s="7"/>
    </row>
    <row r="14" spans="1:13" ht="41.25">
      <c r="A14" s="33">
        <f t="shared" si="0"/>
        <v>4</v>
      </c>
      <c r="B14" s="13" t="s">
        <v>42</v>
      </c>
      <c r="C14" s="13" t="s">
        <v>27</v>
      </c>
      <c r="D14" s="13" t="s">
        <v>43</v>
      </c>
      <c r="E14" s="13" t="s">
        <v>47</v>
      </c>
      <c r="F14" s="13" t="s">
        <v>46</v>
      </c>
      <c r="G14" s="13" t="s">
        <v>43</v>
      </c>
      <c r="H14" s="13" t="s">
        <v>39</v>
      </c>
      <c r="I14" s="13" t="s">
        <v>45</v>
      </c>
      <c r="J14" s="50" t="s">
        <v>112</v>
      </c>
      <c r="K14" s="66">
        <v>40.4</v>
      </c>
      <c r="L14" s="2">
        <v>0</v>
      </c>
      <c r="M14" s="7" t="e">
        <f>#REF!-L14</f>
        <v>#REF!</v>
      </c>
    </row>
    <row r="15" spans="1:13" ht="51" customHeight="1" hidden="1">
      <c r="A15" s="33">
        <f t="shared" si="0"/>
        <v>5</v>
      </c>
      <c r="B15" s="13" t="s">
        <v>42</v>
      </c>
      <c r="C15" s="13" t="s">
        <v>27</v>
      </c>
      <c r="D15" s="13" t="s">
        <v>43</v>
      </c>
      <c r="E15" s="13" t="s">
        <v>47</v>
      </c>
      <c r="F15" s="13" t="s">
        <v>64</v>
      </c>
      <c r="G15" s="13" t="s">
        <v>43</v>
      </c>
      <c r="H15" s="13" t="s">
        <v>39</v>
      </c>
      <c r="I15" s="13" t="s">
        <v>45</v>
      </c>
      <c r="J15" s="51" t="s">
        <v>75</v>
      </c>
      <c r="K15" s="51"/>
      <c r="L15" s="2">
        <v>0</v>
      </c>
      <c r="M15" s="7" t="e">
        <f>#REF!-L15</f>
        <v>#REF!</v>
      </c>
    </row>
    <row r="16" spans="1:13" s="9" customFormat="1" ht="25.5">
      <c r="A16" s="33">
        <v>5</v>
      </c>
      <c r="B16" s="13" t="s">
        <v>42</v>
      </c>
      <c r="C16" s="13" t="s">
        <v>27</v>
      </c>
      <c r="D16" s="13" t="s">
        <v>43</v>
      </c>
      <c r="E16" s="13" t="s">
        <v>47</v>
      </c>
      <c r="F16" s="13" t="s">
        <v>67</v>
      </c>
      <c r="G16" s="13" t="s">
        <v>43</v>
      </c>
      <c r="H16" s="13" t="s">
        <v>39</v>
      </c>
      <c r="I16" s="13" t="s">
        <v>45</v>
      </c>
      <c r="J16" s="52" t="s">
        <v>76</v>
      </c>
      <c r="K16" s="70">
        <v>0.1</v>
      </c>
      <c r="L16" s="2">
        <v>0</v>
      </c>
      <c r="M16" s="7" t="e">
        <f>#REF!-L16</f>
        <v>#REF!</v>
      </c>
    </row>
    <row r="17" spans="1:13" ht="38.25" customHeight="1" hidden="1">
      <c r="A17" s="33">
        <f t="shared" si="0"/>
        <v>6</v>
      </c>
      <c r="B17" s="13" t="s">
        <v>42</v>
      </c>
      <c r="C17" s="13" t="s">
        <v>27</v>
      </c>
      <c r="D17" s="13" t="s">
        <v>43</v>
      </c>
      <c r="E17" s="13" t="s">
        <v>47</v>
      </c>
      <c r="F17" s="13" t="s">
        <v>68</v>
      </c>
      <c r="G17" s="13" t="s">
        <v>43</v>
      </c>
      <c r="H17" s="13" t="s">
        <v>39</v>
      </c>
      <c r="I17" s="13" t="s">
        <v>45</v>
      </c>
      <c r="J17" s="51" t="s">
        <v>77</v>
      </c>
      <c r="K17" s="51"/>
      <c r="L17" s="2">
        <v>0</v>
      </c>
      <c r="M17" s="7" t="e">
        <f>#REF!-L17</f>
        <v>#REF!</v>
      </c>
    </row>
    <row r="18" spans="1:13" ht="14.25" customHeight="1">
      <c r="A18" s="33">
        <v>6</v>
      </c>
      <c r="B18" s="20" t="s">
        <v>37</v>
      </c>
      <c r="C18" s="20" t="s">
        <v>27</v>
      </c>
      <c r="D18" s="20" t="s">
        <v>70</v>
      </c>
      <c r="E18" s="20" t="s">
        <v>38</v>
      </c>
      <c r="F18" s="20" t="s">
        <v>37</v>
      </c>
      <c r="G18" s="20" t="s">
        <v>38</v>
      </c>
      <c r="H18" s="20" t="s">
        <v>39</v>
      </c>
      <c r="I18" s="20" t="s">
        <v>37</v>
      </c>
      <c r="J18" s="53" t="s">
        <v>82</v>
      </c>
      <c r="K18" s="64">
        <v>149.7</v>
      </c>
      <c r="M18" s="7"/>
    </row>
    <row r="19" spans="1:13" ht="25.5">
      <c r="A19" s="33">
        <v>7</v>
      </c>
      <c r="B19" s="20" t="s">
        <v>37</v>
      </c>
      <c r="C19" s="20" t="s">
        <v>27</v>
      </c>
      <c r="D19" s="20" t="s">
        <v>70</v>
      </c>
      <c r="E19" s="20" t="s">
        <v>38</v>
      </c>
      <c r="F19" s="20" t="s">
        <v>37</v>
      </c>
      <c r="G19" s="20" t="s">
        <v>43</v>
      </c>
      <c r="H19" s="20" t="s">
        <v>39</v>
      </c>
      <c r="I19" s="20" t="s">
        <v>45</v>
      </c>
      <c r="J19" s="53" t="s">
        <v>89</v>
      </c>
      <c r="K19" s="64">
        <v>149.7</v>
      </c>
      <c r="M19" s="7"/>
    </row>
    <row r="20" spans="1:13" ht="38.25">
      <c r="A20" s="33">
        <v>8</v>
      </c>
      <c r="B20" s="13" t="s">
        <v>86</v>
      </c>
      <c r="C20" s="13" t="s">
        <v>27</v>
      </c>
      <c r="D20" s="13" t="s">
        <v>70</v>
      </c>
      <c r="E20" s="13" t="s">
        <v>47</v>
      </c>
      <c r="F20" s="13" t="s">
        <v>78</v>
      </c>
      <c r="G20" s="13" t="s">
        <v>43</v>
      </c>
      <c r="H20" s="13" t="s">
        <v>39</v>
      </c>
      <c r="I20" s="13" t="s">
        <v>45</v>
      </c>
      <c r="J20" s="51" t="s">
        <v>90</v>
      </c>
      <c r="K20" s="62">
        <v>54.2</v>
      </c>
      <c r="L20" s="2">
        <v>0</v>
      </c>
      <c r="M20" s="7" t="e">
        <f>#REF!-L20</f>
        <v>#REF!</v>
      </c>
    </row>
    <row r="21" spans="1:13" ht="51">
      <c r="A21" s="33">
        <f>A20+1</f>
        <v>9</v>
      </c>
      <c r="B21" s="13" t="s">
        <v>86</v>
      </c>
      <c r="C21" s="13" t="s">
        <v>27</v>
      </c>
      <c r="D21" s="13" t="s">
        <v>70</v>
      </c>
      <c r="E21" s="13" t="s">
        <v>47</v>
      </c>
      <c r="F21" s="13" t="s">
        <v>79</v>
      </c>
      <c r="G21" s="13" t="s">
        <v>43</v>
      </c>
      <c r="H21" s="13" t="s">
        <v>39</v>
      </c>
      <c r="I21" s="13" t="s">
        <v>45</v>
      </c>
      <c r="J21" s="34" t="s">
        <v>113</v>
      </c>
      <c r="K21" s="64">
        <v>0.4</v>
      </c>
      <c r="L21" s="2">
        <v>0</v>
      </c>
      <c r="M21" s="7" t="e">
        <f>#REF!-L21</f>
        <v>#REF!</v>
      </c>
    </row>
    <row r="22" spans="1:13" ht="38.25">
      <c r="A22" s="33">
        <f>A21+1</f>
        <v>10</v>
      </c>
      <c r="B22" s="13" t="s">
        <v>86</v>
      </c>
      <c r="C22" s="13" t="s">
        <v>27</v>
      </c>
      <c r="D22" s="13" t="s">
        <v>70</v>
      </c>
      <c r="E22" s="13" t="s">
        <v>47</v>
      </c>
      <c r="F22" s="13" t="s">
        <v>80</v>
      </c>
      <c r="G22" s="13" t="s">
        <v>43</v>
      </c>
      <c r="H22" s="13" t="s">
        <v>39</v>
      </c>
      <c r="I22" s="13" t="s">
        <v>45</v>
      </c>
      <c r="J22" s="34" t="s">
        <v>91</v>
      </c>
      <c r="K22" s="64">
        <v>105.1</v>
      </c>
      <c r="L22" s="2">
        <v>0</v>
      </c>
      <c r="M22" s="7" t="e">
        <f>#REF!-L22</f>
        <v>#REF!</v>
      </c>
    </row>
    <row r="23" spans="1:13" ht="38.25">
      <c r="A23" s="33">
        <f>A22+1</f>
        <v>11</v>
      </c>
      <c r="B23" s="13" t="s">
        <v>86</v>
      </c>
      <c r="C23" s="13" t="s">
        <v>27</v>
      </c>
      <c r="D23" s="13" t="s">
        <v>70</v>
      </c>
      <c r="E23" s="13" t="s">
        <v>47</v>
      </c>
      <c r="F23" s="13" t="s">
        <v>81</v>
      </c>
      <c r="G23" s="13" t="s">
        <v>43</v>
      </c>
      <c r="H23" s="13" t="s">
        <v>39</v>
      </c>
      <c r="I23" s="13" t="s">
        <v>45</v>
      </c>
      <c r="J23" s="34" t="s">
        <v>92</v>
      </c>
      <c r="K23" s="64">
        <v>-10</v>
      </c>
      <c r="L23" s="2">
        <v>0</v>
      </c>
      <c r="M23" s="7" t="e">
        <f>#REF!-L23</f>
        <v>#REF!</v>
      </c>
    </row>
    <row r="24" spans="1:13" ht="15.75">
      <c r="A24" s="33">
        <v>12</v>
      </c>
      <c r="B24" s="20" t="s">
        <v>42</v>
      </c>
      <c r="C24" s="20" t="s">
        <v>27</v>
      </c>
      <c r="D24" s="20" t="s">
        <v>1</v>
      </c>
      <c r="E24" s="20" t="s">
        <v>38</v>
      </c>
      <c r="F24" s="20" t="s">
        <v>37</v>
      </c>
      <c r="G24" s="20" t="s">
        <v>38</v>
      </c>
      <c r="H24" s="20" t="s">
        <v>39</v>
      </c>
      <c r="I24" s="20" t="s">
        <v>37</v>
      </c>
      <c r="J24" s="54" t="s">
        <v>48</v>
      </c>
      <c r="K24" s="37">
        <f>SUM(K27+K25)</f>
        <v>185.9</v>
      </c>
      <c r="M24" s="7"/>
    </row>
    <row r="25" spans="1:13" ht="12.75">
      <c r="A25" s="33">
        <v>13</v>
      </c>
      <c r="B25" s="13" t="s">
        <v>42</v>
      </c>
      <c r="C25" s="13" t="s">
        <v>27</v>
      </c>
      <c r="D25" s="13" t="s">
        <v>1</v>
      </c>
      <c r="E25" s="13" t="s">
        <v>43</v>
      </c>
      <c r="F25" s="13" t="s">
        <v>37</v>
      </c>
      <c r="G25" s="13" t="s">
        <v>38</v>
      </c>
      <c r="H25" s="13" t="s">
        <v>39</v>
      </c>
      <c r="I25" s="13" t="s">
        <v>45</v>
      </c>
      <c r="J25" s="55" t="s">
        <v>93</v>
      </c>
      <c r="K25" s="64">
        <v>16.6</v>
      </c>
      <c r="M25" s="7"/>
    </row>
    <row r="26" spans="1:13" ht="25.5">
      <c r="A26" s="33">
        <f t="shared" si="0"/>
        <v>14</v>
      </c>
      <c r="B26" s="13" t="s">
        <v>42</v>
      </c>
      <c r="C26" s="13" t="s">
        <v>27</v>
      </c>
      <c r="D26" s="13" t="s">
        <v>1</v>
      </c>
      <c r="E26" s="13" t="s">
        <v>43</v>
      </c>
      <c r="F26" s="13" t="s">
        <v>67</v>
      </c>
      <c r="G26" s="13" t="s">
        <v>36</v>
      </c>
      <c r="H26" s="13" t="s">
        <v>39</v>
      </c>
      <c r="I26" s="13" t="s">
        <v>45</v>
      </c>
      <c r="J26" s="51" t="s">
        <v>114</v>
      </c>
      <c r="K26" s="64">
        <v>16.6</v>
      </c>
      <c r="L26" s="2">
        <v>0</v>
      </c>
      <c r="M26" s="7" t="e">
        <f>#REF!-L26</f>
        <v>#REF!</v>
      </c>
    </row>
    <row r="27" spans="1:13" ht="15.75">
      <c r="A27" s="33">
        <f t="shared" si="0"/>
        <v>15</v>
      </c>
      <c r="B27" s="20" t="s">
        <v>42</v>
      </c>
      <c r="C27" s="20" t="s">
        <v>27</v>
      </c>
      <c r="D27" s="20" t="s">
        <v>1</v>
      </c>
      <c r="E27" s="20" t="s">
        <v>1</v>
      </c>
      <c r="F27" s="20" t="s">
        <v>37</v>
      </c>
      <c r="G27" s="20" t="s">
        <v>38</v>
      </c>
      <c r="H27" s="20" t="s">
        <v>39</v>
      </c>
      <c r="I27" s="36" t="s">
        <v>45</v>
      </c>
      <c r="J27" s="54" t="s">
        <v>49</v>
      </c>
      <c r="K27" s="37">
        <f>K28</f>
        <v>169.3</v>
      </c>
      <c r="M27" s="7"/>
    </row>
    <row r="28" spans="1:13" ht="12.75">
      <c r="A28" s="33">
        <f t="shared" si="0"/>
        <v>16</v>
      </c>
      <c r="B28" s="13" t="s">
        <v>42</v>
      </c>
      <c r="C28" s="13" t="s">
        <v>27</v>
      </c>
      <c r="D28" s="13" t="s">
        <v>1</v>
      </c>
      <c r="E28" s="13" t="s">
        <v>1</v>
      </c>
      <c r="F28" s="13" t="s">
        <v>68</v>
      </c>
      <c r="G28" s="13" t="s">
        <v>38</v>
      </c>
      <c r="H28" s="13" t="s">
        <v>39</v>
      </c>
      <c r="I28" s="13" t="s">
        <v>45</v>
      </c>
      <c r="J28" s="51" t="s">
        <v>96</v>
      </c>
      <c r="K28" s="37">
        <f>K29</f>
        <v>169.3</v>
      </c>
      <c r="M28" s="7"/>
    </row>
    <row r="29" spans="1:13" ht="25.5">
      <c r="A29" s="33">
        <f t="shared" si="0"/>
        <v>17</v>
      </c>
      <c r="B29" s="13" t="s">
        <v>42</v>
      </c>
      <c r="C29" s="13" t="s">
        <v>27</v>
      </c>
      <c r="D29" s="13" t="s">
        <v>1</v>
      </c>
      <c r="E29" s="13" t="s">
        <v>1</v>
      </c>
      <c r="F29" s="13" t="s">
        <v>95</v>
      </c>
      <c r="G29" s="13" t="s">
        <v>36</v>
      </c>
      <c r="H29" s="13" t="s">
        <v>39</v>
      </c>
      <c r="I29" s="13" t="s">
        <v>45</v>
      </c>
      <c r="J29" s="51" t="s">
        <v>97</v>
      </c>
      <c r="K29" s="64">
        <v>169.3</v>
      </c>
      <c r="L29" s="2">
        <v>0</v>
      </c>
      <c r="M29" s="7" t="e">
        <f>#REF!-L29</f>
        <v>#REF!</v>
      </c>
    </row>
    <row r="30" spans="1:13" s="9" customFormat="1" ht="12.75">
      <c r="A30" s="33">
        <f t="shared" si="0"/>
        <v>18</v>
      </c>
      <c r="B30" s="20" t="s">
        <v>87</v>
      </c>
      <c r="C30" s="20" t="s">
        <v>27</v>
      </c>
      <c r="D30" s="20" t="s">
        <v>71</v>
      </c>
      <c r="E30" s="20" t="s">
        <v>38</v>
      </c>
      <c r="F30" s="20" t="s">
        <v>37</v>
      </c>
      <c r="G30" s="20" t="s">
        <v>38</v>
      </c>
      <c r="H30" s="20" t="s">
        <v>39</v>
      </c>
      <c r="I30" s="20" t="s">
        <v>37</v>
      </c>
      <c r="J30" s="49" t="s">
        <v>72</v>
      </c>
      <c r="K30" s="68">
        <v>10.8</v>
      </c>
      <c r="L30" s="2"/>
      <c r="M30" s="7"/>
    </row>
    <row r="31" spans="1:13" ht="25.5">
      <c r="A31" s="33">
        <f t="shared" si="0"/>
        <v>19</v>
      </c>
      <c r="B31" s="35" t="s">
        <v>87</v>
      </c>
      <c r="C31" s="20" t="s">
        <v>27</v>
      </c>
      <c r="D31" s="20" t="s">
        <v>71</v>
      </c>
      <c r="E31" s="20" t="s">
        <v>21</v>
      </c>
      <c r="F31" s="20" t="s">
        <v>37</v>
      </c>
      <c r="G31" s="20" t="s">
        <v>43</v>
      </c>
      <c r="H31" s="20" t="s">
        <v>39</v>
      </c>
      <c r="I31" s="20" t="s">
        <v>45</v>
      </c>
      <c r="J31" s="49" t="s">
        <v>51</v>
      </c>
      <c r="K31" s="68">
        <v>10.8</v>
      </c>
      <c r="M31" s="7"/>
    </row>
    <row r="32" spans="1:13" ht="51">
      <c r="A32" s="33">
        <v>20</v>
      </c>
      <c r="B32" s="35" t="s">
        <v>87</v>
      </c>
      <c r="C32" s="20" t="s">
        <v>27</v>
      </c>
      <c r="D32" s="20" t="s">
        <v>71</v>
      </c>
      <c r="E32" s="20" t="s">
        <v>21</v>
      </c>
      <c r="F32" s="20" t="s">
        <v>46</v>
      </c>
      <c r="G32" s="20" t="s">
        <v>43</v>
      </c>
      <c r="H32" s="20" t="s">
        <v>39</v>
      </c>
      <c r="I32" s="20" t="s">
        <v>45</v>
      </c>
      <c r="J32" s="56" t="s">
        <v>88</v>
      </c>
      <c r="K32" s="68">
        <v>10.8</v>
      </c>
      <c r="M32" s="7"/>
    </row>
    <row r="33" spans="1:13" ht="38.25">
      <c r="A33" s="33">
        <v>21</v>
      </c>
      <c r="B33" s="21" t="s">
        <v>87</v>
      </c>
      <c r="C33" s="13" t="s">
        <v>27</v>
      </c>
      <c r="D33" s="13" t="s">
        <v>71</v>
      </c>
      <c r="E33" s="13" t="s">
        <v>21</v>
      </c>
      <c r="F33" s="13" t="s">
        <v>64</v>
      </c>
      <c r="G33" s="13" t="s">
        <v>43</v>
      </c>
      <c r="H33" s="13" t="s">
        <v>39</v>
      </c>
      <c r="I33" s="13" t="s">
        <v>45</v>
      </c>
      <c r="J33" s="56" t="s">
        <v>52</v>
      </c>
      <c r="K33" s="68">
        <v>10.8</v>
      </c>
      <c r="L33" s="2">
        <v>0</v>
      </c>
      <c r="M33" s="7" t="e">
        <f>#REF!-L33</f>
        <v>#REF!</v>
      </c>
    </row>
    <row r="34" spans="1:13" s="9" customFormat="1" ht="12.75">
      <c r="A34" s="33">
        <v>22</v>
      </c>
      <c r="B34" s="20" t="s">
        <v>87</v>
      </c>
      <c r="C34" s="20" t="s">
        <v>28</v>
      </c>
      <c r="D34" s="20" t="s">
        <v>38</v>
      </c>
      <c r="E34" s="20" t="s">
        <v>38</v>
      </c>
      <c r="F34" s="20" t="s">
        <v>37</v>
      </c>
      <c r="G34" s="20" t="s">
        <v>38</v>
      </c>
      <c r="H34" s="20" t="s">
        <v>39</v>
      </c>
      <c r="I34" s="20" t="s">
        <v>37</v>
      </c>
      <c r="J34" s="49" t="s">
        <v>5</v>
      </c>
      <c r="K34" s="74">
        <v>3213</v>
      </c>
      <c r="L34" s="2"/>
      <c r="M34" s="7"/>
    </row>
    <row r="35" spans="1:13" s="9" customFormat="1" ht="25.5">
      <c r="A35" s="33">
        <f t="shared" si="0"/>
        <v>23</v>
      </c>
      <c r="B35" s="20" t="s">
        <v>87</v>
      </c>
      <c r="C35" s="20" t="s">
        <v>28</v>
      </c>
      <c r="D35" s="20" t="s">
        <v>47</v>
      </c>
      <c r="E35" s="20" t="s">
        <v>38</v>
      </c>
      <c r="F35" s="20" t="s">
        <v>37</v>
      </c>
      <c r="G35" s="20" t="s">
        <v>38</v>
      </c>
      <c r="H35" s="20" t="s">
        <v>39</v>
      </c>
      <c r="I35" s="20" t="s">
        <v>37</v>
      </c>
      <c r="J35" s="49" t="s">
        <v>6</v>
      </c>
      <c r="K35" s="74">
        <v>3213</v>
      </c>
      <c r="L35" s="2"/>
      <c r="M35" s="7"/>
    </row>
    <row r="36" spans="1:13" ht="12.75">
      <c r="A36" s="33">
        <f t="shared" si="0"/>
        <v>24</v>
      </c>
      <c r="B36" s="20" t="s">
        <v>87</v>
      </c>
      <c r="C36" s="20" t="s">
        <v>28</v>
      </c>
      <c r="D36" s="20" t="s">
        <v>47</v>
      </c>
      <c r="E36" s="20" t="s">
        <v>36</v>
      </c>
      <c r="F36" s="20" t="s">
        <v>37</v>
      </c>
      <c r="G36" s="20" t="s">
        <v>38</v>
      </c>
      <c r="H36" s="20" t="s">
        <v>39</v>
      </c>
      <c r="I36" s="20" t="s">
        <v>119</v>
      </c>
      <c r="J36" s="49" t="s">
        <v>7</v>
      </c>
      <c r="K36" s="73">
        <v>1794.5</v>
      </c>
      <c r="M36" s="7"/>
    </row>
    <row r="37" spans="1:13" ht="12.75">
      <c r="A37" s="33">
        <f t="shared" si="0"/>
        <v>25</v>
      </c>
      <c r="B37" s="13" t="s">
        <v>87</v>
      </c>
      <c r="C37" s="13" t="s">
        <v>28</v>
      </c>
      <c r="D37" s="13" t="s">
        <v>47</v>
      </c>
      <c r="E37" s="13" t="s">
        <v>98</v>
      </c>
      <c r="F37" s="13" t="s">
        <v>8</v>
      </c>
      <c r="G37" s="13" t="s">
        <v>38</v>
      </c>
      <c r="H37" s="13" t="s">
        <v>39</v>
      </c>
      <c r="I37" s="13" t="s">
        <v>119</v>
      </c>
      <c r="J37" s="56" t="s">
        <v>83</v>
      </c>
      <c r="K37" s="73">
        <v>1794.5</v>
      </c>
      <c r="M37" s="7"/>
    </row>
    <row r="38" spans="1:13" ht="12.75">
      <c r="A38" s="33">
        <f t="shared" si="0"/>
        <v>26</v>
      </c>
      <c r="B38" s="13" t="s">
        <v>87</v>
      </c>
      <c r="C38" s="13" t="s">
        <v>28</v>
      </c>
      <c r="D38" s="13" t="s">
        <v>47</v>
      </c>
      <c r="E38" s="13" t="s">
        <v>98</v>
      </c>
      <c r="F38" s="13" t="s">
        <v>8</v>
      </c>
      <c r="G38" s="13" t="s">
        <v>36</v>
      </c>
      <c r="H38" s="13" t="s">
        <v>39</v>
      </c>
      <c r="I38" s="13" t="s">
        <v>119</v>
      </c>
      <c r="J38" s="56" t="s">
        <v>99</v>
      </c>
      <c r="K38" s="73">
        <v>1794.5</v>
      </c>
      <c r="L38" s="2">
        <v>0</v>
      </c>
      <c r="M38" s="7" t="e">
        <f>#REF!-L38</f>
        <v>#REF!</v>
      </c>
    </row>
    <row r="39" spans="1:13" ht="12.75">
      <c r="A39" s="33">
        <f t="shared" si="0"/>
        <v>27</v>
      </c>
      <c r="B39" s="20" t="s">
        <v>87</v>
      </c>
      <c r="C39" s="20" t="s">
        <v>28</v>
      </c>
      <c r="D39" s="20" t="s">
        <v>47</v>
      </c>
      <c r="E39" s="20" t="s">
        <v>100</v>
      </c>
      <c r="F39" s="20" t="s">
        <v>37</v>
      </c>
      <c r="G39" s="20" t="s">
        <v>38</v>
      </c>
      <c r="H39" s="20" t="s">
        <v>39</v>
      </c>
      <c r="I39" s="13" t="s">
        <v>119</v>
      </c>
      <c r="J39" s="49" t="s">
        <v>10</v>
      </c>
      <c r="K39" s="68">
        <v>67.5</v>
      </c>
      <c r="M39" s="7"/>
    </row>
    <row r="40" spans="1:13" ht="25.5">
      <c r="A40" s="33">
        <f t="shared" si="0"/>
        <v>28</v>
      </c>
      <c r="B40" s="13" t="s">
        <v>87</v>
      </c>
      <c r="C40" s="13" t="s">
        <v>28</v>
      </c>
      <c r="D40" s="13" t="s">
        <v>47</v>
      </c>
      <c r="E40" s="13" t="s">
        <v>101</v>
      </c>
      <c r="F40" s="13" t="s">
        <v>102</v>
      </c>
      <c r="G40" s="13" t="s">
        <v>38</v>
      </c>
      <c r="H40" s="13" t="s">
        <v>39</v>
      </c>
      <c r="I40" s="13" t="s">
        <v>119</v>
      </c>
      <c r="J40" s="56" t="s">
        <v>103</v>
      </c>
      <c r="K40" s="68">
        <v>67.5</v>
      </c>
      <c r="L40" s="61"/>
      <c r="M40" s="7"/>
    </row>
    <row r="41" spans="1:13" ht="25.5">
      <c r="A41" s="33">
        <f t="shared" si="0"/>
        <v>29</v>
      </c>
      <c r="B41" s="13" t="s">
        <v>87</v>
      </c>
      <c r="C41" s="13" t="s">
        <v>28</v>
      </c>
      <c r="D41" s="13" t="s">
        <v>47</v>
      </c>
      <c r="E41" s="13" t="s">
        <v>101</v>
      </c>
      <c r="F41" s="13" t="s">
        <v>102</v>
      </c>
      <c r="G41" s="13" t="s">
        <v>36</v>
      </c>
      <c r="H41" s="13" t="s">
        <v>39</v>
      </c>
      <c r="I41" s="13" t="s">
        <v>119</v>
      </c>
      <c r="J41" s="56" t="s">
        <v>104</v>
      </c>
      <c r="K41" s="68">
        <v>67.5</v>
      </c>
      <c r="L41" s="2">
        <v>0</v>
      </c>
      <c r="M41" s="7" t="e">
        <f>#REF!-L41</f>
        <v>#REF!</v>
      </c>
    </row>
    <row r="42" spans="1:13" s="9" customFormat="1" ht="12.75">
      <c r="A42" s="33">
        <f t="shared" si="0"/>
        <v>30</v>
      </c>
      <c r="B42" s="20" t="s">
        <v>87</v>
      </c>
      <c r="C42" s="20" t="s">
        <v>28</v>
      </c>
      <c r="D42" s="20" t="s">
        <v>47</v>
      </c>
      <c r="E42" s="20" t="s">
        <v>105</v>
      </c>
      <c r="F42" s="20" t="s">
        <v>37</v>
      </c>
      <c r="G42" s="20" t="s">
        <v>38</v>
      </c>
      <c r="H42" s="20" t="s">
        <v>39</v>
      </c>
      <c r="I42" s="13" t="s">
        <v>119</v>
      </c>
      <c r="J42" s="49" t="s">
        <v>22</v>
      </c>
      <c r="K42" s="72">
        <v>1351</v>
      </c>
      <c r="L42" s="2"/>
      <c r="M42" s="7"/>
    </row>
    <row r="43" spans="1:13" ht="25.5" customHeight="1" hidden="1">
      <c r="A43" s="33">
        <f t="shared" si="0"/>
        <v>31</v>
      </c>
      <c r="B43" s="20" t="s">
        <v>50</v>
      </c>
      <c r="C43" s="20" t="s">
        <v>28</v>
      </c>
      <c r="D43" s="20" t="s">
        <v>47</v>
      </c>
      <c r="E43" s="20" t="s">
        <v>21</v>
      </c>
      <c r="F43" s="20" t="s">
        <v>0</v>
      </c>
      <c r="G43" s="20" t="s">
        <v>38</v>
      </c>
      <c r="H43" s="20" t="s">
        <v>39</v>
      </c>
      <c r="I43" s="13" t="s">
        <v>119</v>
      </c>
      <c r="J43" s="49" t="s">
        <v>24</v>
      </c>
      <c r="K43" s="72">
        <v>2.1</v>
      </c>
      <c r="M43" s="7"/>
    </row>
    <row r="44" spans="1:13" ht="38.25" customHeight="1" hidden="1">
      <c r="A44" s="33">
        <f t="shared" si="0"/>
        <v>32</v>
      </c>
      <c r="B44" s="13" t="s">
        <v>50</v>
      </c>
      <c r="C44" s="13" t="s">
        <v>28</v>
      </c>
      <c r="D44" s="13" t="s">
        <v>47</v>
      </c>
      <c r="E44" s="13" t="s">
        <v>21</v>
      </c>
      <c r="F44" s="13" t="s">
        <v>0</v>
      </c>
      <c r="G44" s="13" t="s">
        <v>36</v>
      </c>
      <c r="H44" s="13" t="s">
        <v>39</v>
      </c>
      <c r="I44" s="13" t="s">
        <v>119</v>
      </c>
      <c r="J44" s="56" t="s">
        <v>115</v>
      </c>
      <c r="K44" s="72">
        <v>2.1</v>
      </c>
      <c r="L44" s="2">
        <v>0</v>
      </c>
      <c r="M44" s="7" t="e">
        <f>#REF!-L44</f>
        <v>#REF!</v>
      </c>
    </row>
    <row r="45" spans="1:13" ht="12.75">
      <c r="A45" s="33">
        <v>31</v>
      </c>
      <c r="B45" s="20" t="s">
        <v>87</v>
      </c>
      <c r="C45" s="20" t="s">
        <v>28</v>
      </c>
      <c r="D45" s="20" t="s">
        <v>47</v>
      </c>
      <c r="E45" s="20" t="s">
        <v>106</v>
      </c>
      <c r="F45" s="20" t="s">
        <v>9</v>
      </c>
      <c r="G45" s="20" t="s">
        <v>38</v>
      </c>
      <c r="H45" s="20" t="s">
        <v>39</v>
      </c>
      <c r="I45" s="13" t="s">
        <v>119</v>
      </c>
      <c r="J45" s="49" t="s">
        <v>116</v>
      </c>
      <c r="K45" s="72">
        <v>1351</v>
      </c>
      <c r="M45" s="7"/>
    </row>
    <row r="46" spans="1:13" ht="12.75">
      <c r="A46" s="33">
        <f t="shared" si="0"/>
        <v>32</v>
      </c>
      <c r="B46" s="13" t="s">
        <v>87</v>
      </c>
      <c r="C46" s="13" t="s">
        <v>28</v>
      </c>
      <c r="D46" s="13" t="s">
        <v>47</v>
      </c>
      <c r="E46" s="13" t="s">
        <v>106</v>
      </c>
      <c r="F46" s="13" t="s">
        <v>9</v>
      </c>
      <c r="G46" s="13" t="s">
        <v>36</v>
      </c>
      <c r="H46" s="13" t="s">
        <v>39</v>
      </c>
      <c r="I46" s="13" t="s">
        <v>119</v>
      </c>
      <c r="J46" s="56" t="s">
        <v>117</v>
      </c>
      <c r="K46" s="72">
        <v>1351</v>
      </c>
      <c r="L46" s="2">
        <v>0</v>
      </c>
      <c r="M46" s="7" t="e">
        <f>#REF!-L46</f>
        <v>#REF!</v>
      </c>
    </row>
    <row r="47" spans="1:13" ht="12.75" customHeight="1" hidden="1">
      <c r="A47" s="33">
        <f t="shared" si="0"/>
        <v>33</v>
      </c>
      <c r="B47" s="23" t="s">
        <v>37</v>
      </c>
      <c r="C47" s="23" t="s">
        <v>28</v>
      </c>
      <c r="D47" s="23" t="s">
        <v>73</v>
      </c>
      <c r="E47" s="23" t="s">
        <v>38</v>
      </c>
      <c r="F47" s="23" t="s">
        <v>37</v>
      </c>
      <c r="G47" s="23" t="s">
        <v>38</v>
      </c>
      <c r="H47" s="23" t="s">
        <v>39</v>
      </c>
      <c r="I47" s="23" t="s">
        <v>40</v>
      </c>
      <c r="J47" s="57" t="s">
        <v>65</v>
      </c>
      <c r="K47" s="57"/>
      <c r="M47" s="7"/>
    </row>
    <row r="48" spans="1:13" ht="12.75" customHeight="1" hidden="1">
      <c r="A48" s="33">
        <f t="shared" si="0"/>
        <v>34</v>
      </c>
      <c r="B48" s="22" t="s">
        <v>37</v>
      </c>
      <c r="C48" s="22" t="s">
        <v>28</v>
      </c>
      <c r="D48" s="22" t="s">
        <v>73</v>
      </c>
      <c r="E48" s="22" t="s">
        <v>69</v>
      </c>
      <c r="F48" s="22" t="s">
        <v>37</v>
      </c>
      <c r="G48" s="22" t="s">
        <v>69</v>
      </c>
      <c r="H48" s="22" t="s">
        <v>39</v>
      </c>
      <c r="I48" s="22" t="s">
        <v>40</v>
      </c>
      <c r="J48" s="58" t="s">
        <v>66</v>
      </c>
      <c r="K48" s="58"/>
      <c r="M48" s="7"/>
    </row>
    <row r="49" spans="1:13" ht="12.75" customHeight="1" hidden="1">
      <c r="A49" s="33">
        <f t="shared" si="0"/>
        <v>35</v>
      </c>
      <c r="B49" s="22" t="s">
        <v>23</v>
      </c>
      <c r="C49" s="22" t="s">
        <v>28</v>
      </c>
      <c r="D49" s="22" t="s">
        <v>73</v>
      </c>
      <c r="E49" s="22" t="s">
        <v>69</v>
      </c>
      <c r="F49" s="22" t="s">
        <v>37</v>
      </c>
      <c r="G49" s="22" t="s">
        <v>69</v>
      </c>
      <c r="H49" s="22" t="s">
        <v>39</v>
      </c>
      <c r="I49" s="22" t="s">
        <v>40</v>
      </c>
      <c r="J49" s="58" t="s">
        <v>66</v>
      </c>
      <c r="K49" s="58"/>
      <c r="L49" s="2">
        <v>0</v>
      </c>
      <c r="M49" s="7" t="e">
        <f>#REF!-L49</f>
        <v>#REF!</v>
      </c>
    </row>
    <row r="50" spans="1:13" ht="38.25" customHeight="1" hidden="1">
      <c r="A50" s="33">
        <f t="shared" si="0"/>
        <v>36</v>
      </c>
      <c r="B50" s="23" t="s">
        <v>23</v>
      </c>
      <c r="C50" s="23" t="s">
        <v>28</v>
      </c>
      <c r="D50" s="23" t="s">
        <v>16</v>
      </c>
      <c r="E50" s="23" t="s">
        <v>38</v>
      </c>
      <c r="F50" s="23" t="s">
        <v>37</v>
      </c>
      <c r="G50" s="23" t="s">
        <v>38</v>
      </c>
      <c r="H50" s="23" t="s">
        <v>39</v>
      </c>
      <c r="I50" s="23" t="s">
        <v>37</v>
      </c>
      <c r="J50" s="57" t="s">
        <v>17</v>
      </c>
      <c r="K50" s="57"/>
      <c r="M50" s="7"/>
    </row>
    <row r="51" spans="1:13" ht="25.5" customHeight="1" hidden="1">
      <c r="A51" s="33">
        <f t="shared" si="0"/>
        <v>37</v>
      </c>
      <c r="B51" s="13" t="s">
        <v>23</v>
      </c>
      <c r="C51" s="13" t="s">
        <v>28</v>
      </c>
      <c r="D51" s="13" t="s">
        <v>16</v>
      </c>
      <c r="E51" s="13" t="s">
        <v>69</v>
      </c>
      <c r="F51" s="13" t="s">
        <v>37</v>
      </c>
      <c r="G51" s="13" t="s">
        <v>69</v>
      </c>
      <c r="H51" s="13" t="s">
        <v>39</v>
      </c>
      <c r="I51" s="13" t="s">
        <v>37</v>
      </c>
      <c r="J51" s="56" t="s">
        <v>53</v>
      </c>
      <c r="K51" s="56"/>
      <c r="M51" s="7"/>
    </row>
    <row r="52" spans="1:13" ht="25.5" customHeight="1" hidden="1">
      <c r="A52" s="33">
        <f t="shared" si="0"/>
        <v>38</v>
      </c>
      <c r="B52" s="13" t="s">
        <v>23</v>
      </c>
      <c r="C52" s="13" t="s">
        <v>28</v>
      </c>
      <c r="D52" s="13" t="s">
        <v>16</v>
      </c>
      <c r="E52" s="13" t="s">
        <v>69</v>
      </c>
      <c r="F52" s="13" t="s">
        <v>46</v>
      </c>
      <c r="G52" s="13" t="s">
        <v>69</v>
      </c>
      <c r="H52" s="13" t="s">
        <v>39</v>
      </c>
      <c r="I52" s="13" t="s">
        <v>4</v>
      </c>
      <c r="J52" s="56" t="s">
        <v>2</v>
      </c>
      <c r="K52" s="56"/>
      <c r="L52" s="2">
        <v>0</v>
      </c>
      <c r="M52" s="7" t="e">
        <f>#REF!-L52</f>
        <v>#REF!</v>
      </c>
    </row>
    <row r="53" spans="1:13" ht="26.25" customHeight="1" hidden="1" thickBot="1">
      <c r="A53" s="33">
        <f t="shared" si="0"/>
        <v>39</v>
      </c>
      <c r="B53" s="20" t="s">
        <v>23</v>
      </c>
      <c r="C53" s="20" t="s">
        <v>28</v>
      </c>
      <c r="D53" s="20" t="s">
        <v>18</v>
      </c>
      <c r="E53" s="20" t="s">
        <v>38</v>
      </c>
      <c r="F53" s="20" t="s">
        <v>37</v>
      </c>
      <c r="G53" s="20" t="s">
        <v>38</v>
      </c>
      <c r="H53" s="20" t="s">
        <v>39</v>
      </c>
      <c r="I53" s="20" t="s">
        <v>37</v>
      </c>
      <c r="J53" s="49" t="s">
        <v>19</v>
      </c>
      <c r="K53" s="49"/>
      <c r="M53" s="7"/>
    </row>
    <row r="54" spans="1:13" ht="25.5" hidden="1">
      <c r="A54" s="33">
        <f t="shared" si="0"/>
        <v>40</v>
      </c>
      <c r="B54" s="13" t="s">
        <v>23</v>
      </c>
      <c r="C54" s="13" t="s">
        <v>28</v>
      </c>
      <c r="D54" s="13" t="s">
        <v>18</v>
      </c>
      <c r="E54" s="13" t="s">
        <v>69</v>
      </c>
      <c r="F54" s="13" t="s">
        <v>37</v>
      </c>
      <c r="G54" s="13" t="s">
        <v>69</v>
      </c>
      <c r="H54" s="13" t="s">
        <v>39</v>
      </c>
      <c r="I54" s="13" t="s">
        <v>4</v>
      </c>
      <c r="J54" s="56" t="s">
        <v>20</v>
      </c>
      <c r="K54" s="56"/>
      <c r="L54" s="2">
        <v>0</v>
      </c>
      <c r="M54" s="7" t="e">
        <f>#REF!-L54</f>
        <v>#REF!</v>
      </c>
    </row>
    <row r="55" spans="1:13" ht="12.75" hidden="1">
      <c r="A55" s="33">
        <f t="shared" si="0"/>
        <v>41</v>
      </c>
      <c r="B55" s="20" t="s">
        <v>37</v>
      </c>
      <c r="C55" s="20" t="s">
        <v>29</v>
      </c>
      <c r="D55" s="20" t="s">
        <v>38</v>
      </c>
      <c r="E55" s="20" t="s">
        <v>38</v>
      </c>
      <c r="F55" s="20" t="s">
        <v>37</v>
      </c>
      <c r="G55" s="20" t="s">
        <v>38</v>
      </c>
      <c r="H55" s="20" t="s">
        <v>39</v>
      </c>
      <c r="I55" s="20" t="s">
        <v>37</v>
      </c>
      <c r="J55" s="49" t="s">
        <v>15</v>
      </c>
      <c r="K55" s="49"/>
      <c r="M55" s="7"/>
    </row>
    <row r="56" spans="1:13" ht="12.75" hidden="1">
      <c r="A56" s="33">
        <f t="shared" si="0"/>
        <v>42</v>
      </c>
      <c r="B56" s="13" t="s">
        <v>37</v>
      </c>
      <c r="C56" s="13" t="s">
        <v>29</v>
      </c>
      <c r="D56" s="13" t="s">
        <v>70</v>
      </c>
      <c r="E56" s="13" t="s">
        <v>38</v>
      </c>
      <c r="F56" s="13" t="s">
        <v>37</v>
      </c>
      <c r="G56" s="13" t="s">
        <v>38</v>
      </c>
      <c r="H56" s="13" t="s">
        <v>39</v>
      </c>
      <c r="I56" s="13" t="s">
        <v>37</v>
      </c>
      <c r="J56" s="59" t="s">
        <v>11</v>
      </c>
      <c r="K56" s="59"/>
      <c r="M56" s="7"/>
    </row>
    <row r="57" spans="1:13" ht="51" hidden="1">
      <c r="A57" s="33">
        <f t="shared" si="0"/>
        <v>43</v>
      </c>
      <c r="B57" s="13" t="s">
        <v>37</v>
      </c>
      <c r="C57" s="13" t="s">
        <v>29</v>
      </c>
      <c r="D57" s="13" t="s">
        <v>70</v>
      </c>
      <c r="E57" s="13" t="s">
        <v>1</v>
      </c>
      <c r="F57" s="13" t="s">
        <v>37</v>
      </c>
      <c r="G57" s="13" t="s">
        <v>38</v>
      </c>
      <c r="H57" s="13" t="s">
        <v>39</v>
      </c>
      <c r="I57" s="13" t="s">
        <v>40</v>
      </c>
      <c r="J57" s="51" t="s">
        <v>12</v>
      </c>
      <c r="K57" s="51"/>
      <c r="M57" s="7"/>
    </row>
    <row r="58" spans="1:13" ht="76.5" hidden="1">
      <c r="A58" s="33">
        <f t="shared" si="0"/>
        <v>44</v>
      </c>
      <c r="B58" s="13" t="s">
        <v>37</v>
      </c>
      <c r="C58" s="13" t="s">
        <v>29</v>
      </c>
      <c r="D58" s="13" t="s">
        <v>70</v>
      </c>
      <c r="E58" s="13" t="s">
        <v>1</v>
      </c>
      <c r="F58" s="13" t="s">
        <v>74</v>
      </c>
      <c r="G58" s="13" t="s">
        <v>69</v>
      </c>
      <c r="H58" s="13" t="s">
        <v>39</v>
      </c>
      <c r="I58" s="13" t="s">
        <v>40</v>
      </c>
      <c r="J58" s="58" t="s">
        <v>13</v>
      </c>
      <c r="K58" s="58"/>
      <c r="M58" s="7"/>
    </row>
    <row r="59" spans="1:13" ht="76.5" hidden="1">
      <c r="A59" s="33">
        <f t="shared" si="0"/>
        <v>45</v>
      </c>
      <c r="B59" s="13" t="s">
        <v>3</v>
      </c>
      <c r="C59" s="13" t="s">
        <v>29</v>
      </c>
      <c r="D59" s="13" t="s">
        <v>70</v>
      </c>
      <c r="E59" s="13" t="s">
        <v>1</v>
      </c>
      <c r="F59" s="13" t="s">
        <v>74</v>
      </c>
      <c r="G59" s="13" t="s">
        <v>69</v>
      </c>
      <c r="H59" s="13" t="s">
        <v>39</v>
      </c>
      <c r="I59" s="13" t="s">
        <v>40</v>
      </c>
      <c r="J59" s="56" t="s">
        <v>14</v>
      </c>
      <c r="K59" s="56"/>
      <c r="M59" s="7" t="e">
        <f>#REF!-L59</f>
        <v>#REF!</v>
      </c>
    </row>
    <row r="60" spans="1:13" s="9" customFormat="1" ht="15" thickBot="1">
      <c r="A60" s="31"/>
      <c r="B60" s="24"/>
      <c r="C60" s="24"/>
      <c r="D60" s="24"/>
      <c r="E60" s="24"/>
      <c r="F60" s="24"/>
      <c r="G60" s="24"/>
      <c r="H60" s="24"/>
      <c r="I60" s="24"/>
      <c r="J60" s="60" t="s">
        <v>94</v>
      </c>
      <c r="K60" s="75">
        <v>3599.9</v>
      </c>
      <c r="L60" s="61"/>
      <c r="M60" s="7">
        <v>3208</v>
      </c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spans="1:10" ht="12.75">
      <c r="A66" s="32"/>
      <c r="J66" s="25">
        <v>0</v>
      </c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</sheetData>
  <sheetProtection/>
  <mergeCells count="9">
    <mergeCell ref="J1:K1"/>
    <mergeCell ref="J2:K2"/>
    <mergeCell ref="J3:K3"/>
    <mergeCell ref="A6:K6"/>
    <mergeCell ref="J7:K7"/>
    <mergeCell ref="A8:A9"/>
    <mergeCell ref="B8:I8"/>
    <mergeCell ref="J8:J9"/>
    <mergeCell ref="K8:K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SheetLayoutView="100" zoomScalePageLayoutView="0" workbookViewId="0" topLeftCell="D28">
      <selection activeCell="J14" sqref="J14"/>
    </sheetView>
  </sheetViews>
  <sheetFormatPr defaultColWidth="9.00390625" defaultRowHeight="12.75"/>
  <cols>
    <col min="1" max="1" width="3.25390625" style="27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85.00390625" style="25" customWidth="1"/>
    <col min="11" max="11" width="9.375" style="25" customWidth="1"/>
    <col min="12" max="12" width="9.75390625" style="25" customWidth="1"/>
    <col min="13" max="13" width="0.12890625" style="1" customWidth="1"/>
    <col min="14" max="14" width="10.125" style="2" customWidth="1"/>
    <col min="15" max="15" width="10.375" style="2" bestFit="1" customWidth="1"/>
    <col min="16" max="16384" width="9.125" style="1" customWidth="1"/>
  </cols>
  <sheetData>
    <row r="1" spans="10:13" ht="12.75" customHeight="1">
      <c r="J1" s="79" t="s">
        <v>118</v>
      </c>
      <c r="K1" s="79"/>
      <c r="L1" s="79"/>
      <c r="M1" s="79"/>
    </row>
    <row r="2" spans="10:13" ht="12.75">
      <c r="J2" s="80" t="s">
        <v>85</v>
      </c>
      <c r="K2" s="80"/>
      <c r="L2" s="80"/>
      <c r="M2" s="80"/>
    </row>
    <row r="3" spans="10:13" ht="12.75">
      <c r="J3" s="80" t="s">
        <v>120</v>
      </c>
      <c r="K3" s="80"/>
      <c r="L3" s="80"/>
      <c r="M3" s="80"/>
    </row>
    <row r="4" ht="12.75">
      <c r="M4" s="15"/>
    </row>
    <row r="5" ht="12.75">
      <c r="M5" s="15"/>
    </row>
    <row r="6" spans="1:13" ht="15.75">
      <c r="A6" s="81" t="s">
        <v>110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5" s="3" customFormat="1" ht="12" thickBot="1">
      <c r="A7" s="28"/>
      <c r="B7" s="16"/>
      <c r="C7" s="16"/>
      <c r="D7" s="16"/>
      <c r="E7" s="16"/>
      <c r="F7" s="16"/>
      <c r="G7" s="16"/>
      <c r="H7" s="16"/>
      <c r="I7" s="16"/>
      <c r="J7" s="82" t="s">
        <v>25</v>
      </c>
      <c r="K7" s="82"/>
      <c r="L7" s="82"/>
      <c r="M7" s="82"/>
      <c r="N7" s="4"/>
      <c r="O7" s="4"/>
    </row>
    <row r="8" spans="1:14" s="6" customFormat="1" ht="10.5" customHeight="1">
      <c r="A8" s="83" t="s">
        <v>26</v>
      </c>
      <c r="B8" s="84" t="s">
        <v>84</v>
      </c>
      <c r="C8" s="85"/>
      <c r="D8" s="85"/>
      <c r="E8" s="85"/>
      <c r="F8" s="85"/>
      <c r="G8" s="85"/>
      <c r="H8" s="85"/>
      <c r="I8" s="85"/>
      <c r="J8" s="86" t="s">
        <v>54</v>
      </c>
      <c r="K8" s="87" t="s">
        <v>108</v>
      </c>
      <c r="L8" s="89" t="s">
        <v>109</v>
      </c>
      <c r="M8" s="10"/>
      <c r="N8" s="10"/>
    </row>
    <row r="9" spans="1:14" s="6" customFormat="1" ht="175.5">
      <c r="A9" s="83"/>
      <c r="B9" s="17" t="s">
        <v>55</v>
      </c>
      <c r="C9" s="17" t="s">
        <v>56</v>
      </c>
      <c r="D9" s="17" t="s">
        <v>57</v>
      </c>
      <c r="E9" s="17" t="s">
        <v>58</v>
      </c>
      <c r="F9" s="17" t="s">
        <v>59</v>
      </c>
      <c r="G9" s="17" t="s">
        <v>60</v>
      </c>
      <c r="H9" s="17" t="s">
        <v>61</v>
      </c>
      <c r="I9" s="17" t="s">
        <v>62</v>
      </c>
      <c r="J9" s="86"/>
      <c r="K9" s="88"/>
      <c r="L9" s="90"/>
      <c r="M9" s="10"/>
      <c r="N9" s="10"/>
    </row>
    <row r="10" spans="1:14" s="6" customFormat="1" ht="10.5">
      <c r="A10" s="29"/>
      <c r="B10" s="18" t="s">
        <v>27</v>
      </c>
      <c r="C10" s="18" t="s">
        <v>28</v>
      </c>
      <c r="D10" s="18" t="s">
        <v>29</v>
      </c>
      <c r="E10" s="18" t="s">
        <v>30</v>
      </c>
      <c r="F10" s="18" t="s">
        <v>31</v>
      </c>
      <c r="G10" s="18" t="s">
        <v>32</v>
      </c>
      <c r="H10" s="18" t="s">
        <v>33</v>
      </c>
      <c r="I10" s="18" t="s">
        <v>34</v>
      </c>
      <c r="J10" s="48" t="s">
        <v>35</v>
      </c>
      <c r="K10" s="42"/>
      <c r="L10" s="19" t="s">
        <v>36</v>
      </c>
      <c r="M10" s="10"/>
      <c r="N10" s="11"/>
    </row>
    <row r="11" spans="1:14" s="8" customFormat="1" ht="12.75">
      <c r="A11" s="30" t="s">
        <v>27</v>
      </c>
      <c r="B11" s="20" t="s">
        <v>37</v>
      </c>
      <c r="C11" s="20" t="s">
        <v>27</v>
      </c>
      <c r="D11" s="20" t="s">
        <v>38</v>
      </c>
      <c r="E11" s="20" t="s">
        <v>38</v>
      </c>
      <c r="F11" s="20" t="s">
        <v>37</v>
      </c>
      <c r="G11" s="20" t="s">
        <v>38</v>
      </c>
      <c r="H11" s="20" t="s">
        <v>39</v>
      </c>
      <c r="I11" s="20" t="s">
        <v>37</v>
      </c>
      <c r="J11" s="49" t="s">
        <v>41</v>
      </c>
      <c r="K11" s="69">
        <v>432.6</v>
      </c>
      <c r="L11" s="65">
        <v>497.5</v>
      </c>
      <c r="M11" s="12"/>
      <c r="N11" s="7"/>
    </row>
    <row r="12" spans="1:14" s="9" customFormat="1" ht="12.75">
      <c r="A12" s="33">
        <f>A11+1</f>
        <v>2</v>
      </c>
      <c r="B12" s="20" t="s">
        <v>42</v>
      </c>
      <c r="C12" s="20" t="s">
        <v>27</v>
      </c>
      <c r="D12" s="20" t="s">
        <v>43</v>
      </c>
      <c r="E12" s="20" t="s">
        <v>38</v>
      </c>
      <c r="F12" s="20" t="s">
        <v>37</v>
      </c>
      <c r="G12" s="20" t="s">
        <v>38</v>
      </c>
      <c r="H12" s="20" t="s">
        <v>39</v>
      </c>
      <c r="I12" s="20" t="s">
        <v>37</v>
      </c>
      <c r="J12" s="49" t="s">
        <v>44</v>
      </c>
      <c r="K12" s="37">
        <f>K13</f>
        <v>41.800000000000004</v>
      </c>
      <c r="L12" s="37">
        <f>L13</f>
        <v>43.4</v>
      </c>
      <c r="M12" s="2"/>
      <c r="N12" s="5"/>
    </row>
    <row r="13" spans="1:14" s="9" customFormat="1" ht="12.75">
      <c r="A13" s="33">
        <f aca="true" t="shared" si="0" ref="A13:A46">A12+1</f>
        <v>3</v>
      </c>
      <c r="B13" s="20" t="s">
        <v>42</v>
      </c>
      <c r="C13" s="20" t="s">
        <v>27</v>
      </c>
      <c r="D13" s="20" t="s">
        <v>43</v>
      </c>
      <c r="E13" s="20" t="s">
        <v>47</v>
      </c>
      <c r="F13" s="20" t="s">
        <v>37</v>
      </c>
      <c r="G13" s="20" t="s">
        <v>43</v>
      </c>
      <c r="H13" s="20" t="s">
        <v>39</v>
      </c>
      <c r="I13" s="20" t="s">
        <v>45</v>
      </c>
      <c r="J13" s="49" t="s">
        <v>63</v>
      </c>
      <c r="K13" s="37">
        <f>K15+K17+K14+K16</f>
        <v>41.800000000000004</v>
      </c>
      <c r="L13" s="37">
        <f>L15+L17+L14+L16</f>
        <v>43.4</v>
      </c>
      <c r="M13" s="2"/>
      <c r="N13" s="7"/>
    </row>
    <row r="14" spans="1:15" ht="41.25">
      <c r="A14" s="33">
        <f t="shared" si="0"/>
        <v>4</v>
      </c>
      <c r="B14" s="13" t="s">
        <v>42</v>
      </c>
      <c r="C14" s="13" t="s">
        <v>27</v>
      </c>
      <c r="D14" s="13" t="s">
        <v>43</v>
      </c>
      <c r="E14" s="13" t="s">
        <v>47</v>
      </c>
      <c r="F14" s="13" t="s">
        <v>46</v>
      </c>
      <c r="G14" s="13" t="s">
        <v>43</v>
      </c>
      <c r="H14" s="13" t="s">
        <v>39</v>
      </c>
      <c r="I14" s="13" t="s">
        <v>45</v>
      </c>
      <c r="J14" s="50" t="s">
        <v>112</v>
      </c>
      <c r="K14" s="67">
        <v>41.7</v>
      </c>
      <c r="L14" s="38">
        <v>43.3</v>
      </c>
      <c r="M14" s="2">
        <v>0</v>
      </c>
      <c r="N14" s="7">
        <f>L14-M14</f>
        <v>43.3</v>
      </c>
      <c r="O14" s="1"/>
    </row>
    <row r="15" spans="1:15" ht="51" customHeight="1" hidden="1">
      <c r="A15" s="33">
        <f t="shared" si="0"/>
        <v>5</v>
      </c>
      <c r="B15" s="13" t="s">
        <v>42</v>
      </c>
      <c r="C15" s="13" t="s">
        <v>27</v>
      </c>
      <c r="D15" s="13" t="s">
        <v>43</v>
      </c>
      <c r="E15" s="13" t="s">
        <v>47</v>
      </c>
      <c r="F15" s="13" t="s">
        <v>64</v>
      </c>
      <c r="G15" s="13" t="s">
        <v>43</v>
      </c>
      <c r="H15" s="13" t="s">
        <v>39</v>
      </c>
      <c r="I15" s="13" t="s">
        <v>45</v>
      </c>
      <c r="J15" s="51" t="s">
        <v>75</v>
      </c>
      <c r="K15" s="44"/>
      <c r="L15" s="37">
        <v>0</v>
      </c>
      <c r="M15" s="2">
        <v>0</v>
      </c>
      <c r="N15" s="7">
        <f>L15-M15</f>
        <v>0</v>
      </c>
      <c r="O15" s="1"/>
    </row>
    <row r="16" spans="1:14" s="9" customFormat="1" ht="25.5">
      <c r="A16" s="33">
        <v>5</v>
      </c>
      <c r="B16" s="13" t="s">
        <v>42</v>
      </c>
      <c r="C16" s="13" t="s">
        <v>27</v>
      </c>
      <c r="D16" s="13" t="s">
        <v>43</v>
      </c>
      <c r="E16" s="13" t="s">
        <v>47</v>
      </c>
      <c r="F16" s="13" t="s">
        <v>67</v>
      </c>
      <c r="G16" s="13" t="s">
        <v>43</v>
      </c>
      <c r="H16" s="13" t="s">
        <v>39</v>
      </c>
      <c r="I16" s="13" t="s">
        <v>45</v>
      </c>
      <c r="J16" s="52" t="s">
        <v>76</v>
      </c>
      <c r="K16" s="71">
        <v>0.1</v>
      </c>
      <c r="L16" s="38">
        <v>0.1</v>
      </c>
      <c r="M16" s="2">
        <v>0</v>
      </c>
      <c r="N16" s="7">
        <f>L16-M16</f>
        <v>0.1</v>
      </c>
    </row>
    <row r="17" spans="1:15" ht="38.25" customHeight="1" hidden="1">
      <c r="A17" s="33">
        <f t="shared" si="0"/>
        <v>6</v>
      </c>
      <c r="B17" s="13" t="s">
        <v>42</v>
      </c>
      <c r="C17" s="13" t="s">
        <v>27</v>
      </c>
      <c r="D17" s="13" t="s">
        <v>43</v>
      </c>
      <c r="E17" s="13" t="s">
        <v>47</v>
      </c>
      <c r="F17" s="13" t="s">
        <v>68</v>
      </c>
      <c r="G17" s="13" t="s">
        <v>43</v>
      </c>
      <c r="H17" s="13" t="s">
        <v>39</v>
      </c>
      <c r="I17" s="13" t="s">
        <v>45</v>
      </c>
      <c r="J17" s="51" t="s">
        <v>77</v>
      </c>
      <c r="K17" s="44"/>
      <c r="L17" s="37"/>
      <c r="M17" s="2">
        <v>0</v>
      </c>
      <c r="N17" s="7">
        <f>L17-M17</f>
        <v>0</v>
      </c>
      <c r="O17" s="1"/>
    </row>
    <row r="18" spans="1:15" ht="14.25" customHeight="1">
      <c r="A18" s="33">
        <v>6</v>
      </c>
      <c r="B18" s="20" t="s">
        <v>37</v>
      </c>
      <c r="C18" s="20" t="s">
        <v>27</v>
      </c>
      <c r="D18" s="20" t="s">
        <v>70</v>
      </c>
      <c r="E18" s="20" t="s">
        <v>38</v>
      </c>
      <c r="F18" s="20" t="s">
        <v>37</v>
      </c>
      <c r="G18" s="20" t="s">
        <v>38</v>
      </c>
      <c r="H18" s="20" t="s">
        <v>39</v>
      </c>
      <c r="I18" s="20" t="s">
        <v>37</v>
      </c>
      <c r="J18" s="53" t="s">
        <v>82</v>
      </c>
      <c r="K18" s="63">
        <v>159.5</v>
      </c>
      <c r="L18" s="37">
        <f>L19</f>
        <v>181.5</v>
      </c>
      <c r="M18" s="2"/>
      <c r="N18" s="7"/>
      <c r="O18" s="1"/>
    </row>
    <row r="19" spans="1:15" ht="25.5">
      <c r="A19" s="33">
        <v>7</v>
      </c>
      <c r="B19" s="20" t="s">
        <v>37</v>
      </c>
      <c r="C19" s="20" t="s">
        <v>27</v>
      </c>
      <c r="D19" s="20" t="s">
        <v>70</v>
      </c>
      <c r="E19" s="20" t="s">
        <v>38</v>
      </c>
      <c r="F19" s="20" t="s">
        <v>37</v>
      </c>
      <c r="G19" s="20" t="s">
        <v>43</v>
      </c>
      <c r="H19" s="20" t="s">
        <v>39</v>
      </c>
      <c r="I19" s="20" t="s">
        <v>45</v>
      </c>
      <c r="J19" s="53" t="s">
        <v>89</v>
      </c>
      <c r="K19" s="63">
        <v>159.5</v>
      </c>
      <c r="L19" s="65">
        <v>181.5</v>
      </c>
      <c r="M19" s="2"/>
      <c r="N19" s="7"/>
      <c r="O19" s="1"/>
    </row>
    <row r="20" spans="1:15" ht="38.25">
      <c r="A20" s="33">
        <v>8</v>
      </c>
      <c r="B20" s="13" t="s">
        <v>86</v>
      </c>
      <c r="C20" s="13" t="s">
        <v>27</v>
      </c>
      <c r="D20" s="13" t="s">
        <v>70</v>
      </c>
      <c r="E20" s="13" t="s">
        <v>47</v>
      </c>
      <c r="F20" s="13" t="s">
        <v>78</v>
      </c>
      <c r="G20" s="13" t="s">
        <v>43</v>
      </c>
      <c r="H20" s="13" t="s">
        <v>39</v>
      </c>
      <c r="I20" s="13" t="s">
        <v>45</v>
      </c>
      <c r="J20" s="51" t="s">
        <v>90</v>
      </c>
      <c r="K20" s="63">
        <v>57.8</v>
      </c>
      <c r="L20" s="37">
        <v>65.6</v>
      </c>
      <c r="M20" s="2">
        <v>0</v>
      </c>
      <c r="N20" s="7">
        <f>L20-M20</f>
        <v>65.6</v>
      </c>
      <c r="O20" s="1"/>
    </row>
    <row r="21" spans="1:15" ht="51">
      <c r="A21" s="33">
        <f>A20+1</f>
        <v>9</v>
      </c>
      <c r="B21" s="13" t="s">
        <v>86</v>
      </c>
      <c r="C21" s="13" t="s">
        <v>27</v>
      </c>
      <c r="D21" s="13" t="s">
        <v>70</v>
      </c>
      <c r="E21" s="13" t="s">
        <v>47</v>
      </c>
      <c r="F21" s="13" t="s">
        <v>79</v>
      </c>
      <c r="G21" s="13" t="s">
        <v>43</v>
      </c>
      <c r="H21" s="13" t="s">
        <v>39</v>
      </c>
      <c r="I21" s="13" t="s">
        <v>45</v>
      </c>
      <c r="J21" s="34" t="s">
        <v>113</v>
      </c>
      <c r="K21" s="63">
        <v>0.4</v>
      </c>
      <c r="L21" s="37">
        <v>0.4</v>
      </c>
      <c r="M21" s="2">
        <v>0</v>
      </c>
      <c r="N21" s="7">
        <f>L21-M21</f>
        <v>0.4</v>
      </c>
      <c r="O21" s="1"/>
    </row>
    <row r="22" spans="1:15" ht="38.25">
      <c r="A22" s="33">
        <f>A21+1</f>
        <v>10</v>
      </c>
      <c r="B22" s="13" t="s">
        <v>86</v>
      </c>
      <c r="C22" s="13" t="s">
        <v>27</v>
      </c>
      <c r="D22" s="13" t="s">
        <v>70</v>
      </c>
      <c r="E22" s="13" t="s">
        <v>47</v>
      </c>
      <c r="F22" s="13" t="s">
        <v>80</v>
      </c>
      <c r="G22" s="13" t="s">
        <v>43</v>
      </c>
      <c r="H22" s="13" t="s">
        <v>39</v>
      </c>
      <c r="I22" s="13" t="s">
        <v>45</v>
      </c>
      <c r="J22" s="34" t="s">
        <v>91</v>
      </c>
      <c r="K22" s="63">
        <v>112.1</v>
      </c>
      <c r="L22" s="37">
        <v>127.3</v>
      </c>
      <c r="M22" s="2">
        <v>0</v>
      </c>
      <c r="N22" s="7">
        <f>L22-M22</f>
        <v>127.3</v>
      </c>
      <c r="O22" s="1"/>
    </row>
    <row r="23" spans="1:15" ht="38.25">
      <c r="A23" s="33">
        <f>A22+1</f>
        <v>11</v>
      </c>
      <c r="B23" s="13" t="s">
        <v>86</v>
      </c>
      <c r="C23" s="13" t="s">
        <v>27</v>
      </c>
      <c r="D23" s="13" t="s">
        <v>70</v>
      </c>
      <c r="E23" s="13" t="s">
        <v>47</v>
      </c>
      <c r="F23" s="13" t="s">
        <v>81</v>
      </c>
      <c r="G23" s="13" t="s">
        <v>43</v>
      </c>
      <c r="H23" s="13" t="s">
        <v>39</v>
      </c>
      <c r="I23" s="13" t="s">
        <v>45</v>
      </c>
      <c r="J23" s="34" t="s">
        <v>92</v>
      </c>
      <c r="K23" s="63">
        <v>-10.8</v>
      </c>
      <c r="L23" s="37">
        <v>-11.8</v>
      </c>
      <c r="M23" s="2">
        <v>0</v>
      </c>
      <c r="N23" s="7">
        <f>L23-M23</f>
        <v>-11.8</v>
      </c>
      <c r="O23" s="1"/>
    </row>
    <row r="24" spans="1:15" ht="15.75">
      <c r="A24" s="33">
        <v>12</v>
      </c>
      <c r="B24" s="20" t="s">
        <v>42</v>
      </c>
      <c r="C24" s="20" t="s">
        <v>27</v>
      </c>
      <c r="D24" s="20" t="s">
        <v>1</v>
      </c>
      <c r="E24" s="20" t="s">
        <v>38</v>
      </c>
      <c r="F24" s="20" t="s">
        <v>37</v>
      </c>
      <c r="G24" s="20" t="s">
        <v>38</v>
      </c>
      <c r="H24" s="20" t="s">
        <v>39</v>
      </c>
      <c r="I24" s="20" t="s">
        <v>37</v>
      </c>
      <c r="J24" s="54" t="s">
        <v>48</v>
      </c>
      <c r="K24" s="37">
        <f>SUM(K27+K25)</f>
        <v>220.1</v>
      </c>
      <c r="L24" s="37">
        <f>SUM(L27+L25)</f>
        <v>261</v>
      </c>
      <c r="M24" s="2"/>
      <c r="N24" s="7"/>
      <c r="O24" s="1"/>
    </row>
    <row r="25" spans="1:15" ht="12.75">
      <c r="A25" s="33">
        <v>13</v>
      </c>
      <c r="B25" s="13" t="s">
        <v>42</v>
      </c>
      <c r="C25" s="13" t="s">
        <v>27</v>
      </c>
      <c r="D25" s="13" t="s">
        <v>1</v>
      </c>
      <c r="E25" s="13" t="s">
        <v>43</v>
      </c>
      <c r="F25" s="13" t="s">
        <v>37</v>
      </c>
      <c r="G25" s="13" t="s">
        <v>38</v>
      </c>
      <c r="H25" s="13" t="s">
        <v>39</v>
      </c>
      <c r="I25" s="13" t="s">
        <v>45</v>
      </c>
      <c r="J25" s="55" t="s">
        <v>93</v>
      </c>
      <c r="K25" s="63">
        <v>16.9</v>
      </c>
      <c r="L25" s="65">
        <v>17.2</v>
      </c>
      <c r="M25" s="2"/>
      <c r="N25" s="7"/>
      <c r="O25" s="1"/>
    </row>
    <row r="26" spans="1:15" ht="25.5">
      <c r="A26" s="33">
        <f t="shared" si="0"/>
        <v>14</v>
      </c>
      <c r="B26" s="13" t="s">
        <v>42</v>
      </c>
      <c r="C26" s="13" t="s">
        <v>27</v>
      </c>
      <c r="D26" s="13" t="s">
        <v>1</v>
      </c>
      <c r="E26" s="13" t="s">
        <v>43</v>
      </c>
      <c r="F26" s="13" t="s">
        <v>67</v>
      </c>
      <c r="G26" s="13" t="s">
        <v>36</v>
      </c>
      <c r="H26" s="13" t="s">
        <v>39</v>
      </c>
      <c r="I26" s="13" t="s">
        <v>45</v>
      </c>
      <c r="J26" s="51" t="s">
        <v>114</v>
      </c>
      <c r="K26" s="63">
        <v>16.9</v>
      </c>
      <c r="L26" s="65">
        <v>17.2</v>
      </c>
      <c r="M26" s="2">
        <v>0</v>
      </c>
      <c r="N26" s="7">
        <f>L26-M26</f>
        <v>17.2</v>
      </c>
      <c r="O26" s="1"/>
    </row>
    <row r="27" spans="1:15" ht="15.75">
      <c r="A27" s="33">
        <f t="shared" si="0"/>
        <v>15</v>
      </c>
      <c r="B27" s="20" t="s">
        <v>42</v>
      </c>
      <c r="C27" s="20" t="s">
        <v>27</v>
      </c>
      <c r="D27" s="20" t="s">
        <v>1</v>
      </c>
      <c r="E27" s="20" t="s">
        <v>1</v>
      </c>
      <c r="F27" s="20" t="s">
        <v>37</v>
      </c>
      <c r="G27" s="20" t="s">
        <v>38</v>
      </c>
      <c r="H27" s="20" t="s">
        <v>39</v>
      </c>
      <c r="I27" s="36" t="s">
        <v>45</v>
      </c>
      <c r="J27" s="54" t="s">
        <v>49</v>
      </c>
      <c r="K27" s="37">
        <f>K28</f>
        <v>203.2</v>
      </c>
      <c r="L27" s="37">
        <v>243.8</v>
      </c>
      <c r="M27" s="2"/>
      <c r="N27" s="7"/>
      <c r="O27" s="1"/>
    </row>
    <row r="28" spans="1:15" ht="12.75">
      <c r="A28" s="33">
        <f t="shared" si="0"/>
        <v>16</v>
      </c>
      <c r="B28" s="13" t="s">
        <v>42</v>
      </c>
      <c r="C28" s="13" t="s">
        <v>27</v>
      </c>
      <c r="D28" s="13" t="s">
        <v>1</v>
      </c>
      <c r="E28" s="13" t="s">
        <v>1</v>
      </c>
      <c r="F28" s="13" t="s">
        <v>68</v>
      </c>
      <c r="G28" s="13" t="s">
        <v>38</v>
      </c>
      <c r="H28" s="13" t="s">
        <v>39</v>
      </c>
      <c r="I28" s="13" t="s">
        <v>45</v>
      </c>
      <c r="J28" s="51" t="s">
        <v>96</v>
      </c>
      <c r="K28" s="37">
        <f>K29</f>
        <v>203.2</v>
      </c>
      <c r="L28" s="37">
        <f>L29</f>
        <v>243.8</v>
      </c>
      <c r="M28" s="2"/>
      <c r="N28" s="7"/>
      <c r="O28" s="1"/>
    </row>
    <row r="29" spans="1:15" ht="25.5">
      <c r="A29" s="33">
        <f t="shared" si="0"/>
        <v>17</v>
      </c>
      <c r="B29" s="13" t="s">
        <v>42</v>
      </c>
      <c r="C29" s="13" t="s">
        <v>27</v>
      </c>
      <c r="D29" s="13" t="s">
        <v>1</v>
      </c>
      <c r="E29" s="13" t="s">
        <v>1</v>
      </c>
      <c r="F29" s="13" t="s">
        <v>95</v>
      </c>
      <c r="G29" s="13" t="s">
        <v>36</v>
      </c>
      <c r="H29" s="13" t="s">
        <v>39</v>
      </c>
      <c r="I29" s="13" t="s">
        <v>45</v>
      </c>
      <c r="J29" s="51" t="s">
        <v>97</v>
      </c>
      <c r="K29" s="63">
        <v>203.2</v>
      </c>
      <c r="L29" s="37">
        <v>243.8</v>
      </c>
      <c r="M29" s="2">
        <v>0</v>
      </c>
      <c r="N29" s="7">
        <f>L29-M29</f>
        <v>243.8</v>
      </c>
      <c r="O29" s="1"/>
    </row>
    <row r="30" spans="1:14" s="9" customFormat="1" ht="12.75">
      <c r="A30" s="33">
        <f t="shared" si="0"/>
        <v>18</v>
      </c>
      <c r="B30" s="20" t="s">
        <v>87</v>
      </c>
      <c r="C30" s="20" t="s">
        <v>27</v>
      </c>
      <c r="D30" s="20" t="s">
        <v>71</v>
      </c>
      <c r="E30" s="20" t="s">
        <v>38</v>
      </c>
      <c r="F30" s="20" t="s">
        <v>37</v>
      </c>
      <c r="G30" s="20" t="s">
        <v>38</v>
      </c>
      <c r="H30" s="20" t="s">
        <v>39</v>
      </c>
      <c r="I30" s="20" t="s">
        <v>37</v>
      </c>
      <c r="J30" s="49" t="s">
        <v>72</v>
      </c>
      <c r="K30" s="69">
        <v>11.2</v>
      </c>
      <c r="L30" s="39">
        <v>11.6</v>
      </c>
      <c r="M30" s="2"/>
      <c r="N30" s="7"/>
    </row>
    <row r="31" spans="1:15" ht="25.5">
      <c r="A31" s="33">
        <f t="shared" si="0"/>
        <v>19</v>
      </c>
      <c r="B31" s="35" t="s">
        <v>87</v>
      </c>
      <c r="C31" s="20" t="s">
        <v>27</v>
      </c>
      <c r="D31" s="20" t="s">
        <v>71</v>
      </c>
      <c r="E31" s="20" t="s">
        <v>21</v>
      </c>
      <c r="F31" s="20" t="s">
        <v>37</v>
      </c>
      <c r="G31" s="20" t="s">
        <v>43</v>
      </c>
      <c r="H31" s="20" t="s">
        <v>39</v>
      </c>
      <c r="I31" s="20" t="s">
        <v>45</v>
      </c>
      <c r="J31" s="49" t="s">
        <v>51</v>
      </c>
      <c r="K31" s="69">
        <v>11.2</v>
      </c>
      <c r="L31" s="39">
        <v>11.6</v>
      </c>
      <c r="M31" s="2"/>
      <c r="N31" s="7"/>
      <c r="O31" s="1"/>
    </row>
    <row r="32" spans="1:15" ht="51">
      <c r="A32" s="33">
        <v>20</v>
      </c>
      <c r="B32" s="35" t="s">
        <v>87</v>
      </c>
      <c r="C32" s="20" t="s">
        <v>27</v>
      </c>
      <c r="D32" s="20" t="s">
        <v>71</v>
      </c>
      <c r="E32" s="20" t="s">
        <v>21</v>
      </c>
      <c r="F32" s="20" t="s">
        <v>46</v>
      </c>
      <c r="G32" s="20" t="s">
        <v>43</v>
      </c>
      <c r="H32" s="20" t="s">
        <v>39</v>
      </c>
      <c r="I32" s="20" t="s">
        <v>45</v>
      </c>
      <c r="J32" s="56" t="s">
        <v>88</v>
      </c>
      <c r="K32" s="69">
        <v>11.2</v>
      </c>
      <c r="L32" s="39">
        <v>11.6</v>
      </c>
      <c r="M32" s="2"/>
      <c r="N32" s="7"/>
      <c r="O32" s="1"/>
    </row>
    <row r="33" spans="1:15" ht="38.25">
      <c r="A33" s="33">
        <v>21</v>
      </c>
      <c r="B33" s="21" t="s">
        <v>87</v>
      </c>
      <c r="C33" s="13" t="s">
        <v>27</v>
      </c>
      <c r="D33" s="13" t="s">
        <v>71</v>
      </c>
      <c r="E33" s="13" t="s">
        <v>21</v>
      </c>
      <c r="F33" s="13" t="s">
        <v>64</v>
      </c>
      <c r="G33" s="13" t="s">
        <v>43</v>
      </c>
      <c r="H33" s="13" t="s">
        <v>39</v>
      </c>
      <c r="I33" s="13" t="s">
        <v>45</v>
      </c>
      <c r="J33" s="56" t="s">
        <v>52</v>
      </c>
      <c r="K33" s="69">
        <v>11.2</v>
      </c>
      <c r="L33" s="39">
        <v>11.6</v>
      </c>
      <c r="M33" s="2">
        <v>0</v>
      </c>
      <c r="N33" s="7">
        <f>L33-M33</f>
        <v>11.6</v>
      </c>
      <c r="O33" s="1"/>
    </row>
    <row r="34" spans="1:14" s="9" customFormat="1" ht="12.75">
      <c r="A34" s="33">
        <v>22</v>
      </c>
      <c r="B34" s="20" t="s">
        <v>87</v>
      </c>
      <c r="C34" s="20" t="s">
        <v>28</v>
      </c>
      <c r="D34" s="20" t="s">
        <v>38</v>
      </c>
      <c r="E34" s="20" t="s">
        <v>38</v>
      </c>
      <c r="F34" s="20" t="s">
        <v>37</v>
      </c>
      <c r="G34" s="20" t="s">
        <v>38</v>
      </c>
      <c r="H34" s="20" t="s">
        <v>39</v>
      </c>
      <c r="I34" s="20" t="s">
        <v>37</v>
      </c>
      <c r="J34" s="49" t="s">
        <v>5</v>
      </c>
      <c r="K34" s="77">
        <v>2826</v>
      </c>
      <c r="L34" s="37">
        <v>2710.5</v>
      </c>
      <c r="M34" s="2"/>
      <c r="N34" s="7"/>
    </row>
    <row r="35" spans="1:14" s="9" customFormat="1" ht="25.5">
      <c r="A35" s="33">
        <f t="shared" si="0"/>
        <v>23</v>
      </c>
      <c r="B35" s="20" t="s">
        <v>87</v>
      </c>
      <c r="C35" s="20" t="s">
        <v>28</v>
      </c>
      <c r="D35" s="20" t="s">
        <v>47</v>
      </c>
      <c r="E35" s="20" t="s">
        <v>38</v>
      </c>
      <c r="F35" s="20" t="s">
        <v>37</v>
      </c>
      <c r="G35" s="20" t="s">
        <v>38</v>
      </c>
      <c r="H35" s="20" t="s">
        <v>39</v>
      </c>
      <c r="I35" s="20" t="s">
        <v>37</v>
      </c>
      <c r="J35" s="49" t="s">
        <v>6</v>
      </c>
      <c r="K35" s="77">
        <v>2826</v>
      </c>
      <c r="L35" s="37">
        <v>2710.5</v>
      </c>
      <c r="M35" s="2"/>
      <c r="N35" s="7"/>
    </row>
    <row r="36" spans="1:15" ht="12.75">
      <c r="A36" s="33">
        <f t="shared" si="0"/>
        <v>24</v>
      </c>
      <c r="B36" s="20" t="s">
        <v>87</v>
      </c>
      <c r="C36" s="20" t="s">
        <v>28</v>
      </c>
      <c r="D36" s="20" t="s">
        <v>47</v>
      </c>
      <c r="E36" s="20" t="s">
        <v>36</v>
      </c>
      <c r="F36" s="20" t="s">
        <v>37</v>
      </c>
      <c r="G36" s="20" t="s">
        <v>38</v>
      </c>
      <c r="H36" s="20" t="s">
        <v>39</v>
      </c>
      <c r="I36" s="20" t="s">
        <v>119</v>
      </c>
      <c r="J36" s="49" t="s">
        <v>7</v>
      </c>
      <c r="K36" s="77">
        <v>1435.6</v>
      </c>
      <c r="L36" s="37">
        <v>1435.6</v>
      </c>
      <c r="M36" s="2"/>
      <c r="N36" s="7"/>
      <c r="O36" s="1"/>
    </row>
    <row r="37" spans="1:15" ht="12.75">
      <c r="A37" s="33">
        <f t="shared" si="0"/>
        <v>25</v>
      </c>
      <c r="B37" s="13" t="s">
        <v>87</v>
      </c>
      <c r="C37" s="13" t="s">
        <v>28</v>
      </c>
      <c r="D37" s="13" t="s">
        <v>47</v>
      </c>
      <c r="E37" s="13" t="s">
        <v>98</v>
      </c>
      <c r="F37" s="13" t="s">
        <v>8</v>
      </c>
      <c r="G37" s="13" t="s">
        <v>38</v>
      </c>
      <c r="H37" s="13" t="s">
        <v>39</v>
      </c>
      <c r="I37" s="13" t="s">
        <v>119</v>
      </c>
      <c r="J37" s="56" t="s">
        <v>83</v>
      </c>
      <c r="K37" s="77">
        <v>1435.6</v>
      </c>
      <c r="L37" s="37">
        <v>1435.6</v>
      </c>
      <c r="M37" s="2"/>
      <c r="N37" s="7"/>
      <c r="O37" s="1"/>
    </row>
    <row r="38" spans="1:15" ht="12.75">
      <c r="A38" s="33">
        <f t="shared" si="0"/>
        <v>26</v>
      </c>
      <c r="B38" s="13" t="s">
        <v>87</v>
      </c>
      <c r="C38" s="13" t="s">
        <v>28</v>
      </c>
      <c r="D38" s="13" t="s">
        <v>47</v>
      </c>
      <c r="E38" s="13" t="s">
        <v>98</v>
      </c>
      <c r="F38" s="13" t="s">
        <v>8</v>
      </c>
      <c r="G38" s="13" t="s">
        <v>36</v>
      </c>
      <c r="H38" s="13" t="s">
        <v>39</v>
      </c>
      <c r="I38" s="13" t="s">
        <v>119</v>
      </c>
      <c r="J38" s="56" t="s">
        <v>99</v>
      </c>
      <c r="K38" s="77">
        <v>1435.6</v>
      </c>
      <c r="L38" s="37">
        <v>1435.6</v>
      </c>
      <c r="M38" s="2">
        <v>0</v>
      </c>
      <c r="N38" s="7">
        <f>L38-M38</f>
        <v>1435.6</v>
      </c>
      <c r="O38" s="1"/>
    </row>
    <row r="39" spans="1:15" ht="12.75">
      <c r="A39" s="33">
        <f t="shared" si="0"/>
        <v>27</v>
      </c>
      <c r="B39" s="20" t="s">
        <v>87</v>
      </c>
      <c r="C39" s="20" t="s">
        <v>28</v>
      </c>
      <c r="D39" s="20" t="s">
        <v>47</v>
      </c>
      <c r="E39" s="20" t="s">
        <v>100</v>
      </c>
      <c r="F39" s="20" t="s">
        <v>37</v>
      </c>
      <c r="G39" s="20" t="s">
        <v>38</v>
      </c>
      <c r="H39" s="20" t="s">
        <v>39</v>
      </c>
      <c r="I39" s="13" t="s">
        <v>119</v>
      </c>
      <c r="J39" s="49" t="s">
        <v>10</v>
      </c>
      <c r="K39" s="69">
        <v>70.4</v>
      </c>
      <c r="L39" s="37">
        <v>0</v>
      </c>
      <c r="M39" s="2"/>
      <c r="N39" s="7"/>
      <c r="O39" s="1"/>
    </row>
    <row r="40" spans="1:15" ht="25.5">
      <c r="A40" s="33">
        <f t="shared" si="0"/>
        <v>28</v>
      </c>
      <c r="B40" s="13" t="s">
        <v>87</v>
      </c>
      <c r="C40" s="13" t="s">
        <v>28</v>
      </c>
      <c r="D40" s="13" t="s">
        <v>47</v>
      </c>
      <c r="E40" s="13" t="s">
        <v>101</v>
      </c>
      <c r="F40" s="13" t="s">
        <v>102</v>
      </c>
      <c r="G40" s="13" t="s">
        <v>38</v>
      </c>
      <c r="H40" s="13" t="s">
        <v>39</v>
      </c>
      <c r="I40" s="13" t="s">
        <v>119</v>
      </c>
      <c r="J40" s="56" t="s">
        <v>103</v>
      </c>
      <c r="K40" s="69">
        <v>70.4</v>
      </c>
      <c r="L40" s="37">
        <v>0</v>
      </c>
      <c r="M40" s="61"/>
      <c r="N40" s="7"/>
      <c r="O40" s="1"/>
    </row>
    <row r="41" spans="1:15" ht="25.5">
      <c r="A41" s="33">
        <f t="shared" si="0"/>
        <v>29</v>
      </c>
      <c r="B41" s="13" t="s">
        <v>87</v>
      </c>
      <c r="C41" s="13" t="s">
        <v>28</v>
      </c>
      <c r="D41" s="13" t="s">
        <v>47</v>
      </c>
      <c r="E41" s="13" t="s">
        <v>101</v>
      </c>
      <c r="F41" s="13" t="s">
        <v>102</v>
      </c>
      <c r="G41" s="13" t="s">
        <v>36</v>
      </c>
      <c r="H41" s="13" t="s">
        <v>39</v>
      </c>
      <c r="I41" s="13" t="s">
        <v>119</v>
      </c>
      <c r="J41" s="56" t="s">
        <v>104</v>
      </c>
      <c r="K41" s="69">
        <v>70.4</v>
      </c>
      <c r="L41" s="37">
        <v>0</v>
      </c>
      <c r="M41" s="2">
        <v>0</v>
      </c>
      <c r="N41" s="7">
        <f>L41-M41</f>
        <v>0</v>
      </c>
      <c r="O41" s="1"/>
    </row>
    <row r="42" spans="1:14" s="9" customFormat="1" ht="12.75">
      <c r="A42" s="33">
        <f t="shared" si="0"/>
        <v>30</v>
      </c>
      <c r="B42" s="20" t="s">
        <v>87</v>
      </c>
      <c r="C42" s="20" t="s">
        <v>28</v>
      </c>
      <c r="D42" s="20" t="s">
        <v>47</v>
      </c>
      <c r="E42" s="20" t="s">
        <v>105</v>
      </c>
      <c r="F42" s="20" t="s">
        <v>37</v>
      </c>
      <c r="G42" s="20" t="s">
        <v>38</v>
      </c>
      <c r="H42" s="20" t="s">
        <v>39</v>
      </c>
      <c r="I42" s="13" t="s">
        <v>119</v>
      </c>
      <c r="J42" s="49" t="s">
        <v>22</v>
      </c>
      <c r="K42" s="78">
        <v>1320</v>
      </c>
      <c r="L42" s="37">
        <v>1274.9</v>
      </c>
      <c r="M42" s="2"/>
      <c r="N42" s="7"/>
    </row>
    <row r="43" spans="1:15" ht="25.5" customHeight="1" hidden="1">
      <c r="A43" s="33">
        <f t="shared" si="0"/>
        <v>31</v>
      </c>
      <c r="B43" s="20" t="s">
        <v>50</v>
      </c>
      <c r="C43" s="20" t="s">
        <v>28</v>
      </c>
      <c r="D43" s="20" t="s">
        <v>47</v>
      </c>
      <c r="E43" s="20" t="s">
        <v>21</v>
      </c>
      <c r="F43" s="20" t="s">
        <v>0</v>
      </c>
      <c r="G43" s="20" t="s">
        <v>38</v>
      </c>
      <c r="H43" s="20" t="s">
        <v>39</v>
      </c>
      <c r="I43" s="13" t="s">
        <v>119</v>
      </c>
      <c r="J43" s="49" t="s">
        <v>24</v>
      </c>
      <c r="K43" s="78">
        <v>1320</v>
      </c>
      <c r="L43" s="37">
        <v>2.1</v>
      </c>
      <c r="M43" s="2"/>
      <c r="N43" s="7"/>
      <c r="O43" s="1"/>
    </row>
    <row r="44" spans="1:15" ht="38.25" customHeight="1" hidden="1">
      <c r="A44" s="33">
        <f t="shared" si="0"/>
        <v>32</v>
      </c>
      <c r="B44" s="13" t="s">
        <v>50</v>
      </c>
      <c r="C44" s="13" t="s">
        <v>28</v>
      </c>
      <c r="D44" s="13" t="s">
        <v>47</v>
      </c>
      <c r="E44" s="13" t="s">
        <v>21</v>
      </c>
      <c r="F44" s="13" t="s">
        <v>0</v>
      </c>
      <c r="G44" s="13" t="s">
        <v>36</v>
      </c>
      <c r="H44" s="13" t="s">
        <v>39</v>
      </c>
      <c r="I44" s="13" t="s">
        <v>119</v>
      </c>
      <c r="J44" s="56" t="s">
        <v>115</v>
      </c>
      <c r="K44" s="78">
        <v>1320</v>
      </c>
      <c r="L44" s="37">
        <v>2.1</v>
      </c>
      <c r="M44" s="2">
        <v>0</v>
      </c>
      <c r="N44" s="7">
        <f>L44-M44</f>
        <v>2.1</v>
      </c>
      <c r="O44" s="1"/>
    </row>
    <row r="45" spans="1:15" ht="12.75">
      <c r="A45" s="33">
        <v>31</v>
      </c>
      <c r="B45" s="20" t="s">
        <v>87</v>
      </c>
      <c r="C45" s="20" t="s">
        <v>28</v>
      </c>
      <c r="D45" s="20" t="s">
        <v>47</v>
      </c>
      <c r="E45" s="20" t="s">
        <v>106</v>
      </c>
      <c r="F45" s="20" t="s">
        <v>9</v>
      </c>
      <c r="G45" s="20" t="s">
        <v>38</v>
      </c>
      <c r="H45" s="20" t="s">
        <v>39</v>
      </c>
      <c r="I45" s="13" t="s">
        <v>119</v>
      </c>
      <c r="J45" s="49" t="s">
        <v>116</v>
      </c>
      <c r="K45" s="78">
        <v>1320</v>
      </c>
      <c r="L45" s="37">
        <v>1274.9</v>
      </c>
      <c r="M45" s="2"/>
      <c r="N45" s="7"/>
      <c r="O45" s="1"/>
    </row>
    <row r="46" spans="1:15" ht="12.75">
      <c r="A46" s="33">
        <f t="shared" si="0"/>
        <v>32</v>
      </c>
      <c r="B46" s="13" t="s">
        <v>87</v>
      </c>
      <c r="C46" s="13" t="s">
        <v>28</v>
      </c>
      <c r="D46" s="13" t="s">
        <v>47</v>
      </c>
      <c r="E46" s="13" t="s">
        <v>106</v>
      </c>
      <c r="F46" s="13" t="s">
        <v>9</v>
      </c>
      <c r="G46" s="13" t="s">
        <v>36</v>
      </c>
      <c r="H46" s="13" t="s">
        <v>39</v>
      </c>
      <c r="I46" s="13" t="s">
        <v>119</v>
      </c>
      <c r="J46" s="56" t="s">
        <v>117</v>
      </c>
      <c r="K46" s="78">
        <v>1320</v>
      </c>
      <c r="L46" s="37">
        <v>1274.9</v>
      </c>
      <c r="M46" s="2">
        <v>0</v>
      </c>
      <c r="N46" s="7">
        <f>L46-M46</f>
        <v>1274.9</v>
      </c>
      <c r="O46" s="1"/>
    </row>
    <row r="47" spans="1:15" ht="12.75" customHeight="1" hidden="1">
      <c r="A47" s="33">
        <f aca="true" t="shared" si="1" ref="A47:A59">A46+1</f>
        <v>33</v>
      </c>
      <c r="B47" s="23" t="s">
        <v>37</v>
      </c>
      <c r="C47" s="23" t="s">
        <v>28</v>
      </c>
      <c r="D47" s="23" t="s">
        <v>73</v>
      </c>
      <c r="E47" s="23" t="s">
        <v>38</v>
      </c>
      <c r="F47" s="23" t="s">
        <v>37</v>
      </c>
      <c r="G47" s="23" t="s">
        <v>38</v>
      </c>
      <c r="H47" s="23" t="s">
        <v>39</v>
      </c>
      <c r="I47" s="23" t="s">
        <v>40</v>
      </c>
      <c r="J47" s="57" t="s">
        <v>65</v>
      </c>
      <c r="K47" s="46"/>
      <c r="L47" s="40">
        <f>L48</f>
        <v>0</v>
      </c>
      <c r="M47" s="2"/>
      <c r="N47" s="7"/>
      <c r="O47" s="1"/>
    </row>
    <row r="48" spans="1:15" ht="12.75" customHeight="1" hidden="1">
      <c r="A48" s="33">
        <f t="shared" si="1"/>
        <v>34</v>
      </c>
      <c r="B48" s="22" t="s">
        <v>37</v>
      </c>
      <c r="C48" s="22" t="s">
        <v>28</v>
      </c>
      <c r="D48" s="22" t="s">
        <v>73</v>
      </c>
      <c r="E48" s="22" t="s">
        <v>69</v>
      </c>
      <c r="F48" s="22" t="s">
        <v>37</v>
      </c>
      <c r="G48" s="22" t="s">
        <v>69</v>
      </c>
      <c r="H48" s="22" t="s">
        <v>39</v>
      </c>
      <c r="I48" s="22" t="s">
        <v>40</v>
      </c>
      <c r="J48" s="58" t="s">
        <v>66</v>
      </c>
      <c r="K48" s="47"/>
      <c r="L48" s="40">
        <f>L49</f>
        <v>0</v>
      </c>
      <c r="M48" s="2"/>
      <c r="N48" s="7"/>
      <c r="O48" s="1"/>
    </row>
    <row r="49" spans="1:15" ht="12.75" customHeight="1" hidden="1">
      <c r="A49" s="33">
        <f t="shared" si="1"/>
        <v>35</v>
      </c>
      <c r="B49" s="22" t="s">
        <v>23</v>
      </c>
      <c r="C49" s="22" t="s">
        <v>28</v>
      </c>
      <c r="D49" s="22" t="s">
        <v>73</v>
      </c>
      <c r="E49" s="22" t="s">
        <v>69</v>
      </c>
      <c r="F49" s="22" t="s">
        <v>37</v>
      </c>
      <c r="G49" s="22" t="s">
        <v>69</v>
      </c>
      <c r="H49" s="22" t="s">
        <v>39</v>
      </c>
      <c r="I49" s="22" t="s">
        <v>40</v>
      </c>
      <c r="J49" s="58" t="s">
        <v>66</v>
      </c>
      <c r="K49" s="47"/>
      <c r="L49" s="40"/>
      <c r="M49" s="2">
        <v>0</v>
      </c>
      <c r="N49" s="7">
        <f>L49-M49</f>
        <v>0</v>
      </c>
      <c r="O49" s="1"/>
    </row>
    <row r="50" spans="1:15" ht="38.25" customHeight="1" hidden="1">
      <c r="A50" s="33">
        <f t="shared" si="1"/>
        <v>36</v>
      </c>
      <c r="B50" s="23" t="s">
        <v>23</v>
      </c>
      <c r="C50" s="23" t="s">
        <v>28</v>
      </c>
      <c r="D50" s="23" t="s">
        <v>16</v>
      </c>
      <c r="E50" s="23" t="s">
        <v>38</v>
      </c>
      <c r="F50" s="23" t="s">
        <v>37</v>
      </c>
      <c r="G50" s="23" t="s">
        <v>38</v>
      </c>
      <c r="H50" s="23" t="s">
        <v>39</v>
      </c>
      <c r="I50" s="23" t="s">
        <v>37</v>
      </c>
      <c r="J50" s="57" t="s">
        <v>17</v>
      </c>
      <c r="K50" s="46"/>
      <c r="L50" s="40">
        <f>L51</f>
        <v>0</v>
      </c>
      <c r="M50" s="2"/>
      <c r="N50" s="7"/>
      <c r="O50" s="1"/>
    </row>
    <row r="51" spans="1:15" ht="25.5" customHeight="1" hidden="1">
      <c r="A51" s="33">
        <f t="shared" si="1"/>
        <v>37</v>
      </c>
      <c r="B51" s="13" t="s">
        <v>23</v>
      </c>
      <c r="C51" s="13" t="s">
        <v>28</v>
      </c>
      <c r="D51" s="13" t="s">
        <v>16</v>
      </c>
      <c r="E51" s="13" t="s">
        <v>69</v>
      </c>
      <c r="F51" s="13" t="s">
        <v>37</v>
      </c>
      <c r="G51" s="13" t="s">
        <v>69</v>
      </c>
      <c r="H51" s="13" t="s">
        <v>39</v>
      </c>
      <c r="I51" s="13" t="s">
        <v>37</v>
      </c>
      <c r="J51" s="56" t="s">
        <v>53</v>
      </c>
      <c r="K51" s="45"/>
      <c r="L51" s="37">
        <f>L52</f>
        <v>0</v>
      </c>
      <c r="M51" s="2"/>
      <c r="N51" s="7"/>
      <c r="O51" s="1"/>
    </row>
    <row r="52" spans="1:15" ht="25.5" customHeight="1" hidden="1">
      <c r="A52" s="33">
        <f t="shared" si="1"/>
        <v>38</v>
      </c>
      <c r="B52" s="13" t="s">
        <v>23</v>
      </c>
      <c r="C52" s="13" t="s">
        <v>28</v>
      </c>
      <c r="D52" s="13" t="s">
        <v>16</v>
      </c>
      <c r="E52" s="13" t="s">
        <v>69</v>
      </c>
      <c r="F52" s="13" t="s">
        <v>46</v>
      </c>
      <c r="G52" s="13" t="s">
        <v>69</v>
      </c>
      <c r="H52" s="13" t="s">
        <v>39</v>
      </c>
      <c r="I52" s="13" t="s">
        <v>4</v>
      </c>
      <c r="J52" s="56" t="s">
        <v>2</v>
      </c>
      <c r="K52" s="45"/>
      <c r="L52" s="37"/>
      <c r="M52" s="2">
        <v>0</v>
      </c>
      <c r="N52" s="7">
        <f>L52-M52</f>
        <v>0</v>
      </c>
      <c r="O52" s="1"/>
    </row>
    <row r="53" spans="1:15" ht="26.25" customHeight="1" hidden="1" thickBot="1">
      <c r="A53" s="33">
        <f t="shared" si="1"/>
        <v>39</v>
      </c>
      <c r="B53" s="20" t="s">
        <v>23</v>
      </c>
      <c r="C53" s="20" t="s">
        <v>28</v>
      </c>
      <c r="D53" s="20" t="s">
        <v>18</v>
      </c>
      <c r="E53" s="20" t="s">
        <v>38</v>
      </c>
      <c r="F53" s="20" t="s">
        <v>37</v>
      </c>
      <c r="G53" s="20" t="s">
        <v>38</v>
      </c>
      <c r="H53" s="20" t="s">
        <v>39</v>
      </c>
      <c r="I53" s="20" t="s">
        <v>37</v>
      </c>
      <c r="J53" s="49" t="s">
        <v>19</v>
      </c>
      <c r="K53" s="43"/>
      <c r="L53" s="37">
        <f>L54</f>
        <v>0</v>
      </c>
      <c r="M53" s="2"/>
      <c r="N53" s="7"/>
      <c r="O53" s="1"/>
    </row>
    <row r="54" spans="1:15" ht="25.5" hidden="1">
      <c r="A54" s="33">
        <f t="shared" si="1"/>
        <v>40</v>
      </c>
      <c r="B54" s="13" t="s">
        <v>23</v>
      </c>
      <c r="C54" s="13" t="s">
        <v>28</v>
      </c>
      <c r="D54" s="13" t="s">
        <v>18</v>
      </c>
      <c r="E54" s="13" t="s">
        <v>69</v>
      </c>
      <c r="F54" s="13" t="s">
        <v>37</v>
      </c>
      <c r="G54" s="13" t="s">
        <v>69</v>
      </c>
      <c r="H54" s="13" t="s">
        <v>39</v>
      </c>
      <c r="I54" s="13" t="s">
        <v>4</v>
      </c>
      <c r="J54" s="56" t="s">
        <v>20</v>
      </c>
      <c r="K54" s="45"/>
      <c r="L54" s="37"/>
      <c r="M54" s="2">
        <v>0</v>
      </c>
      <c r="N54" s="7">
        <f>L54-M54</f>
        <v>0</v>
      </c>
      <c r="O54" s="1"/>
    </row>
    <row r="55" spans="1:15" ht="12.75" hidden="1">
      <c r="A55" s="33">
        <f t="shared" si="1"/>
        <v>41</v>
      </c>
      <c r="B55" s="20" t="s">
        <v>37</v>
      </c>
      <c r="C55" s="20" t="s">
        <v>29</v>
      </c>
      <c r="D55" s="20" t="s">
        <v>38</v>
      </c>
      <c r="E55" s="20" t="s">
        <v>38</v>
      </c>
      <c r="F55" s="20" t="s">
        <v>37</v>
      </c>
      <c r="G55" s="20" t="s">
        <v>38</v>
      </c>
      <c r="H55" s="20" t="s">
        <v>39</v>
      </c>
      <c r="I55" s="20" t="s">
        <v>37</v>
      </c>
      <c r="J55" s="49" t="s">
        <v>15</v>
      </c>
      <c r="K55" s="43"/>
      <c r="L55" s="37">
        <f>L56</f>
        <v>0</v>
      </c>
      <c r="M55" s="2"/>
      <c r="N55" s="7"/>
      <c r="O55" s="1"/>
    </row>
    <row r="56" spans="1:15" ht="12.75" hidden="1">
      <c r="A56" s="33">
        <f t="shared" si="1"/>
        <v>42</v>
      </c>
      <c r="B56" s="13" t="s">
        <v>37</v>
      </c>
      <c r="C56" s="13" t="s">
        <v>29</v>
      </c>
      <c r="D56" s="13" t="s">
        <v>70</v>
      </c>
      <c r="E56" s="13" t="s">
        <v>38</v>
      </c>
      <c r="F56" s="13" t="s">
        <v>37</v>
      </c>
      <c r="G56" s="13" t="s">
        <v>38</v>
      </c>
      <c r="H56" s="13" t="s">
        <v>39</v>
      </c>
      <c r="I56" s="13" t="s">
        <v>37</v>
      </c>
      <c r="J56" s="59" t="s">
        <v>11</v>
      </c>
      <c r="K56" s="26"/>
      <c r="L56" s="37">
        <f>L57</f>
        <v>0</v>
      </c>
      <c r="M56" s="2"/>
      <c r="N56" s="7"/>
      <c r="O56" s="1"/>
    </row>
    <row r="57" spans="1:15" ht="51" hidden="1">
      <c r="A57" s="33">
        <f t="shared" si="1"/>
        <v>43</v>
      </c>
      <c r="B57" s="13" t="s">
        <v>37</v>
      </c>
      <c r="C57" s="13" t="s">
        <v>29</v>
      </c>
      <c r="D57" s="13" t="s">
        <v>70</v>
      </c>
      <c r="E57" s="13" t="s">
        <v>1</v>
      </c>
      <c r="F57" s="13" t="s">
        <v>37</v>
      </c>
      <c r="G57" s="13" t="s">
        <v>38</v>
      </c>
      <c r="H57" s="13" t="s">
        <v>39</v>
      </c>
      <c r="I57" s="13" t="s">
        <v>40</v>
      </c>
      <c r="J57" s="51" t="s">
        <v>12</v>
      </c>
      <c r="K57" s="44"/>
      <c r="L57" s="37">
        <f>L58</f>
        <v>0</v>
      </c>
      <c r="M57" s="2"/>
      <c r="N57" s="7"/>
      <c r="O57" s="1"/>
    </row>
    <row r="58" spans="1:15" ht="76.5" hidden="1">
      <c r="A58" s="33">
        <f t="shared" si="1"/>
        <v>44</v>
      </c>
      <c r="B58" s="13" t="s">
        <v>37</v>
      </c>
      <c r="C58" s="13" t="s">
        <v>29</v>
      </c>
      <c r="D58" s="13" t="s">
        <v>70</v>
      </c>
      <c r="E58" s="13" t="s">
        <v>1</v>
      </c>
      <c r="F58" s="13" t="s">
        <v>74</v>
      </c>
      <c r="G58" s="13" t="s">
        <v>69</v>
      </c>
      <c r="H58" s="13" t="s">
        <v>39</v>
      </c>
      <c r="I58" s="13" t="s">
        <v>40</v>
      </c>
      <c r="J58" s="58" t="s">
        <v>13</v>
      </c>
      <c r="K58" s="47"/>
      <c r="L58" s="37">
        <f>L59</f>
        <v>0</v>
      </c>
      <c r="M58" s="2"/>
      <c r="N58" s="7"/>
      <c r="O58" s="1"/>
    </row>
    <row r="59" spans="1:15" ht="76.5" hidden="1">
      <c r="A59" s="33">
        <f t="shared" si="1"/>
        <v>45</v>
      </c>
      <c r="B59" s="13" t="s">
        <v>3</v>
      </c>
      <c r="C59" s="13" t="s">
        <v>29</v>
      </c>
      <c r="D59" s="13" t="s">
        <v>70</v>
      </c>
      <c r="E59" s="13" t="s">
        <v>1</v>
      </c>
      <c r="F59" s="13" t="s">
        <v>74</v>
      </c>
      <c r="G59" s="13" t="s">
        <v>69</v>
      </c>
      <c r="H59" s="13" t="s">
        <v>39</v>
      </c>
      <c r="I59" s="13" t="s">
        <v>40</v>
      </c>
      <c r="J59" s="56" t="s">
        <v>14</v>
      </c>
      <c r="K59" s="45"/>
      <c r="L59" s="37"/>
      <c r="M59" s="2"/>
      <c r="N59" s="7">
        <f>L59-M59</f>
        <v>0</v>
      </c>
      <c r="O59" s="1"/>
    </row>
    <row r="60" spans="1:14" s="9" customFormat="1" ht="15" thickBot="1">
      <c r="A60" s="31"/>
      <c r="B60" s="24"/>
      <c r="C60" s="24"/>
      <c r="D60" s="24"/>
      <c r="E60" s="24"/>
      <c r="F60" s="24"/>
      <c r="G60" s="24"/>
      <c r="H60" s="24"/>
      <c r="I60" s="24"/>
      <c r="J60" s="60" t="s">
        <v>94</v>
      </c>
      <c r="K60" s="76">
        <v>3258.6</v>
      </c>
      <c r="L60" s="41">
        <f>L11+L34</f>
        <v>3208</v>
      </c>
      <c r="M60" s="61"/>
      <c r="N60" s="7">
        <v>3208</v>
      </c>
    </row>
    <row r="61" spans="1:13" ht="12.75">
      <c r="A61" s="32"/>
      <c r="M61" s="2"/>
    </row>
    <row r="62" spans="1:13" ht="12.75">
      <c r="A62" s="32"/>
      <c r="M62" s="2"/>
    </row>
    <row r="63" ht="12.75">
      <c r="A63" s="32"/>
    </row>
    <row r="64" ht="12.75">
      <c r="A64" s="32"/>
    </row>
    <row r="65" ht="12.75">
      <c r="A65" s="32"/>
    </row>
    <row r="66" spans="1:10" ht="12.75">
      <c r="A66" s="32"/>
      <c r="J66" s="25">
        <v>0</v>
      </c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</sheetData>
  <sheetProtection/>
  <mergeCells count="10">
    <mergeCell ref="J7:M7"/>
    <mergeCell ref="J1:M1"/>
    <mergeCell ref="J2:M2"/>
    <mergeCell ref="J8:J9"/>
    <mergeCell ref="L8:L9"/>
    <mergeCell ref="A6:M6"/>
    <mergeCell ref="A8:A9"/>
    <mergeCell ref="B8:I8"/>
    <mergeCell ref="J3:M3"/>
    <mergeCell ref="K8:K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2018-12-21T06:32:20Z</cp:lastPrinted>
  <dcterms:created xsi:type="dcterms:W3CDTF">2009-10-30T03:22:53Z</dcterms:created>
  <dcterms:modified xsi:type="dcterms:W3CDTF">2018-12-21T06:32:36Z</dcterms:modified>
  <cp:category/>
  <cp:version/>
  <cp:contentType/>
  <cp:contentStatus/>
</cp:coreProperties>
</file>