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25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'Лист1'!$A$1:$N$42</definedName>
  </definedNames>
  <calcPr fullCalcOnLoad="1"/>
</workbook>
</file>

<file path=xl/sharedStrings.xml><?xml version="1.0" encoding="utf-8"?>
<sst xmlns="http://schemas.openxmlformats.org/spreadsheetml/2006/main" count="343" uniqueCount="105">
  <si>
    <t>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</si>
  <si>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</si>
  <si>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НАЛОГИ НА ТОВАРЫ (РАБОТЫ, УСЛУГИ), РЕАЛИЗУЕМЫЕ НА ТЕРРИТОРИИ РОССИЙСКОЙ ФЕДЕРАЦИИ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</si>
  <si>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</si>
  <si>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</si>
  <si>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</si>
  <si>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</si>
  <si>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</si>
  <si>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</si>
  <si>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</si>
  <si>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</si>
  <si>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</si>
  <si>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</si>
  <si>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</si>
  <si>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</si>
  <si>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</si>
  <si>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</si>
  <si>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</si>
  <si>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</si>
  <si>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</si>
  <si>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</si>
  <si>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</si>
  <si>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</si>
  <si>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</si>
  <si>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</si>
  <si>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</si>
  <si>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</si>
  <si>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</si>
  <si>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</si>
  <si>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</si>
  <si>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</si>
  <si>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</si>
  <si>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</si>
  <si>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</si>
  <si>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</si>
  <si>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</si>
  <si>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</si>
  <si>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</si>
  <si>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</si>
  <si>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</si>
  <si>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</si>
  <si>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030</t>
  </si>
  <si>
    <t>03</t>
  </si>
  <si>
    <t>08</t>
  </si>
  <si>
    <t>ГОСУДАРСТВЕННАЯ ПОШЛИНА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</si>
  <si>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</si>
  <si>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014</t>
  </si>
  <si>
    <t>12</t>
  </si>
  <si>
    <t>06</t>
  </si>
  <si>
    <t>100</t>
  </si>
  <si>
    <t>Код классификации доходов бюджетов</t>
  </si>
  <si>
    <t>17</t>
  </si>
  <si>
    <t>230</t>
  </si>
  <si>
    <t>240</t>
  </si>
  <si>
    <t>250</t>
  </si>
  <si>
    <t>260</t>
  </si>
  <si>
    <t>35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</si>
  <si>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</si>
  <si>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</si>
  <si>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</si>
  <si>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</si>
  <si>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</si>
  <si>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</si>
  <si>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</si>
  <si>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</si>
  <si>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</si>
  <si>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</si>
  <si>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</si>
  <si>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на выравнивание уровня бюджетной обеспеченности</t>
  </si>
  <si>
    <t>18</t>
  </si>
  <si>
    <t>Прочие межбюджетные трансферты, передаваемые бюджетам муниципальных районов</t>
  </si>
  <si>
    <t>Утверждено решением о бюджете</t>
  </si>
  <si>
    <t>Уточненный план</t>
  </si>
  <si>
    <t>Исполнено</t>
  </si>
  <si>
    <t>%  исполнения</t>
  </si>
  <si>
    <t>Приложение 4</t>
  </si>
  <si>
    <t>ДОХОДЫ БЮДЖЕТА САЛБИНСКОГО СЕЛЬСОВЕТА ПО КОДАМ ВИДОВ ДОХОДОВ, ПОДВИДОВ ДОХОДОВ, КЛАССИФИКАЦИИ ОПЕРАЦИЙ СЕКТОРА ГОСУДАРСТВЕННОГО УПРАВЛЕНИЯ, ОТНОСЯЩИХСЯ К ДОХОДАМ БЮДЖЕТА, ЗА 2017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</si>
  <si>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</si>
  <si>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026</t>
  </si>
  <si>
    <t>Налоги на имущество</t>
  </si>
  <si>
    <t>Налог на имущество физических лиц взимаемых по ставкам применяемым к объектам налогообложения расположенными в границах поселений</t>
  </si>
  <si>
    <t>Земельный налог</t>
  </si>
  <si>
    <t>043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</si>
  <si>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</si>
  <si>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</si>
  <si>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</si>
  <si>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21</t>
  </si>
  <si>
    <t>15</t>
  </si>
  <si>
    <t>Дотации бюджетам сельских поселений на выравнивание  бюджетной обеспеченности</t>
  </si>
  <si>
    <t>118</t>
  </si>
  <si>
    <t>Субвенции бюджетам сбюджетной системы Российской Федерации</t>
  </si>
  <si>
    <t>40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</si>
  <si>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</si>
  <si>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</si>
  <si>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</si>
  <si>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49</t>
  </si>
  <si>
    <t>Прочие межбюджетные трансферты, передаваемые бюджетам сельских поселений</t>
  </si>
  <si>
    <t>13</t>
  </si>
  <si>
    <t>14</t>
  </si>
  <si>
    <t>16</t>
  </si>
  <si>
    <t>26</t>
  </si>
  <si>
    <t>29</t>
  </si>
  <si>
    <t>32</t>
  </si>
  <si>
    <t>к решению Салбинского Совета депутатов</t>
  </si>
  <si>
    <t>от 15 Мая 2018  г.  № 26-84р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</si>
</sst>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%"/>
    <numFmt numFmtId="171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/>
    </xf>
    <xf numFmtId="168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NumberFormat="1" applyFont="1" applyFill="1" applyBorder="1" applyAlignment="1">
      <alignment horizontal="justify" vertical="center" wrapText="1" shrinkToFit="1"/>
    </xf>
    <xf numFmtId="0" fontId="4" fillId="32" borderId="0" xfId="0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4" fontId="10" fillId="32" borderId="0" xfId="0" applyNumberFormat="1" applyFont="1" applyFill="1" applyBorder="1" applyAlignment="1">
      <alignment/>
    </xf>
    <xf numFmtId="49" fontId="4" fillId="32" borderId="10" xfId="61" applyNumberFormat="1" applyFont="1" applyFill="1" applyBorder="1" applyAlignment="1" applyProtection="1">
      <alignment horizontal="center" vertical="top" wrapText="1"/>
      <protection/>
    </xf>
    <xf numFmtId="4" fontId="2" fillId="32" borderId="0" xfId="0" applyNumberFormat="1" applyFont="1" applyFill="1" applyBorder="1" applyAlignment="1">
      <alignment/>
    </xf>
    <xf numFmtId="0" fontId="2" fillId="32" borderId="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 vertical="top" wrapText="1"/>
    </xf>
    <xf numFmtId="168" fontId="2" fillId="32" borderId="11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/>
    </xf>
    <xf numFmtId="49" fontId="5" fillId="32" borderId="14" xfId="61" applyNumberFormat="1" applyFont="1" applyFill="1" applyBorder="1" applyAlignment="1" applyProtection="1">
      <alignment horizontal="center" vertical="center" textRotation="90" wrapText="1"/>
      <protection/>
    </xf>
    <xf numFmtId="0" fontId="5" fillId="32" borderId="15" xfId="0" applyNumberFormat="1" applyFont="1" applyFill="1" applyBorder="1" applyAlignment="1">
      <alignment horizontal="center" vertical="center" textRotation="90" wrapText="1"/>
    </xf>
    <xf numFmtId="0" fontId="5" fillId="32" borderId="16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 vertical="center" wrapText="1" shrinkToFit="1"/>
    </xf>
    <xf numFmtId="168" fontId="2" fillId="32" borderId="11" xfId="53" applyNumberFormat="1" applyFont="1" applyFill="1" applyBorder="1">
      <alignment/>
      <protection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vertical="center" wrapText="1" shrinkToFi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justify" vertical="center" wrapText="1" shrinkToFi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49" fontId="2" fillId="0" borderId="11" xfId="53" applyNumberFormat="1" applyFont="1" applyFill="1" applyBorder="1" applyAlignment="1">
      <alignment horizontal="center"/>
      <protection/>
    </xf>
    <xf numFmtId="49" fontId="1" fillId="0" borderId="11" xfId="53" applyNumberFormat="1" applyFont="1" applyFill="1" applyBorder="1" applyAlignment="1">
      <alignment horizontal="center"/>
      <protection/>
    </xf>
    <xf numFmtId="168" fontId="2" fillId="0" borderId="11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/>
    </xf>
    <xf numFmtId="168" fontId="2" fillId="0" borderId="19" xfId="53" applyNumberFormat="1" applyFont="1" applyFill="1" applyBorder="1">
      <alignment/>
      <protection/>
    </xf>
    <xf numFmtId="168" fontId="2" fillId="0" borderId="19" xfId="0" applyNumberFormat="1" applyFont="1" applyFill="1" applyBorder="1" applyAlignment="1">
      <alignment wrapText="1"/>
    </xf>
    <xf numFmtId="168" fontId="2" fillId="0" borderId="12" xfId="0" applyNumberFormat="1" applyFont="1" applyFill="1" applyBorder="1" applyAlignment="1">
      <alignment/>
    </xf>
    <xf numFmtId="171" fontId="2" fillId="32" borderId="20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 horizontal="right"/>
    </xf>
    <xf numFmtId="168" fontId="2" fillId="0" borderId="11" xfId="53" applyNumberFormat="1" applyFont="1" applyFill="1" applyBorder="1">
      <alignment/>
      <protection/>
    </xf>
    <xf numFmtId="168" fontId="2" fillId="0" borderId="13" xfId="0" applyNumberFormat="1" applyFont="1" applyFill="1" applyBorder="1" applyAlignment="1">
      <alignment/>
    </xf>
    <xf numFmtId="168" fontId="2" fillId="32" borderId="13" xfId="0" applyNumberFormat="1" applyFont="1" applyFill="1" applyBorder="1" applyAlignment="1">
      <alignment/>
    </xf>
    <xf numFmtId="168" fontId="6" fillId="0" borderId="15" xfId="0" applyNumberFormat="1" applyFont="1" applyFill="1" applyBorder="1" applyAlignment="1">
      <alignment/>
    </xf>
    <xf numFmtId="168" fontId="6" fillId="0" borderId="21" xfId="0" applyNumberFormat="1" applyFont="1" applyFill="1" applyBorder="1" applyAlignment="1">
      <alignment/>
    </xf>
    <xf numFmtId="171" fontId="2" fillId="32" borderId="22" xfId="0" applyNumberFormat="1" applyFont="1" applyFill="1" applyBorder="1" applyAlignment="1">
      <alignment/>
    </xf>
    <xf numFmtId="168" fontId="2" fillId="0" borderId="19" xfId="0" applyNumberFormat="1" applyFont="1" applyFill="1" applyBorder="1" applyAlignment="1">
      <alignment wrapText="1" shrinkToFit="1"/>
    </xf>
    <xf numFmtId="168" fontId="2" fillId="0" borderId="19" xfId="0" applyNumberFormat="1" applyFont="1" applyFill="1" applyBorder="1" applyAlignment="1">
      <alignment/>
    </xf>
    <xf numFmtId="168" fontId="2" fillId="0" borderId="19" xfId="53" applyNumberFormat="1" applyFont="1" applyFill="1" applyBorder="1" applyAlignment="1">
      <alignment/>
      <protection/>
    </xf>
    <xf numFmtId="168" fontId="2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 wrapText="1" shrinkToFit="1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2" fillId="0" borderId="11" xfId="0" applyNumberFormat="1" applyFont="1" applyFill="1" applyBorder="1" applyAlignment="1">
      <alignment horizontal="justify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 quotePrefix="1">
      <alignment horizontal="justify" vertical="center" wrapText="1"/>
    </xf>
    <xf numFmtId="0" fontId="5" fillId="32" borderId="22" xfId="0" applyNumberFormat="1" applyFont="1" applyFill="1" applyBorder="1" applyAlignment="1" quotePrefix="1">
      <alignment horizontal="justify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textRotation="90" wrapText="1"/>
    </xf>
    <xf numFmtId="0" fontId="5" fillId="32" borderId="26" xfId="0" applyNumberFormat="1" applyFont="1" applyFill="1" applyBorder="1" applyAlignment="1">
      <alignment horizontal="center" vertical="center" textRotation="90" wrapText="1"/>
    </xf>
    <xf numFmtId="49" fontId="5" fillId="32" borderId="27" xfId="0" applyNumberFormat="1" applyFont="1" applyFill="1" applyBorder="1" applyAlignment="1">
      <alignment horizontal="center" vertical="center" wrapText="1"/>
    </xf>
    <xf numFmtId="49" fontId="5" fillId="32" borderId="27" xfId="0" applyNumberFormat="1" applyFont="1" applyFill="1" applyBorder="1" applyAlignment="1" quotePrefix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top" wrapText="1" shrinkToFit="1"/>
    </xf>
    <xf numFmtId="0" fontId="1" fillId="32" borderId="0" xfId="0" applyFont="1" applyFill="1" applyBorder="1" applyAlignment="1">
      <alignment horizontal="right" vertical="center" wrapText="1" shrinkToFit="1"/>
    </xf>
    <xf numFmtId="0" fontId="5" fillId="32" borderId="30" xfId="0" applyNumberFormat="1" applyFont="1" applyFill="1" applyBorder="1" applyAlignment="1">
      <alignment horizontal="center" vertical="center" wrapText="1"/>
    </xf>
    <xf numFmtId="0" fontId="5" fillId="32" borderId="31" xfId="0" applyNumberFormat="1" applyFont="1" applyFill="1" applyBorder="1" applyAlignment="1">
      <alignment horizontal="center" vertical="center" wrapText="1"/>
    </xf>
    <xf numFmtId="168" fontId="5" fillId="32" borderId="28" xfId="0" applyNumberFormat="1" applyFont="1" applyFill="1" applyBorder="1" applyAlignment="1">
      <alignment horizontal="center" vertical="center"/>
    </xf>
    <xf numFmtId="168" fontId="5" fillId="32" borderId="29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zoomScalePageLayoutView="0" workbookViewId="0" topLeftCell="A4">
      <selection activeCell="K6" sqref="K6:K7"/>
    </sheetView>
  </sheetViews>
  <sheetFormatPr defaultColWidth="9.00390625" defaultRowHeight="12.75"/>
  <cols>
    <col min="1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6.375" style="1" customWidth="1"/>
    <col min="10" max="10" width="75.00390625" style="5" customWidth="1"/>
    <col min="11" max="11" width="11.625" style="5" customWidth="1"/>
    <col min="12" max="12" width="11.25390625" style="5" customWidth="1"/>
    <col min="13" max="13" width="11.00390625" style="4" customWidth="1"/>
    <col min="14" max="14" width="12.00390625" style="2" customWidth="1"/>
    <col min="15" max="15" width="10.875" style="3" customWidth="1"/>
    <col min="16" max="16384" width="9.125" style="4" customWidth="1"/>
  </cols>
  <sheetData>
    <row r="1" spans="10:14" ht="12.75">
      <c r="J1" s="70" t="s">
        <v>75</v>
      </c>
      <c r="K1" s="70"/>
      <c r="L1" s="70"/>
      <c r="M1" s="70"/>
      <c r="N1" s="70"/>
    </row>
    <row r="2" spans="10:14" ht="12.75">
      <c r="J2" s="71" t="s">
        <v>103</v>
      </c>
      <c r="K2" s="71"/>
      <c r="L2" s="71"/>
      <c r="M2" s="71"/>
      <c r="N2" s="71"/>
    </row>
    <row r="3" spans="10:14" ht="12.75">
      <c r="J3" s="71" t="s">
        <v>104</v>
      </c>
      <c r="K3" s="71"/>
      <c r="L3" s="71"/>
      <c r="M3" s="71"/>
      <c r="N3" s="71"/>
    </row>
    <row r="4" spans="1:15" ht="78" customHeight="1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9"/>
    </row>
    <row r="5" spans="1:15" s="8" customFormat="1" ht="13.5" customHeight="1" thickBot="1">
      <c r="A5" s="6"/>
      <c r="B5" s="6"/>
      <c r="C5" s="6"/>
      <c r="D5" s="6"/>
      <c r="E5" s="6"/>
      <c r="F5" s="6"/>
      <c r="G5" s="6"/>
      <c r="H5" s="6"/>
      <c r="I5" s="6"/>
      <c r="J5" s="76" t="s">
        <v>8</v>
      </c>
      <c r="K5" s="76"/>
      <c r="L5" s="76"/>
      <c r="M5" s="76"/>
      <c r="N5" s="76"/>
      <c r="O5" s="7"/>
    </row>
    <row r="6" spans="1:15" s="10" customFormat="1" ht="12.75" customHeight="1">
      <c r="A6" s="64" t="s">
        <v>9</v>
      </c>
      <c r="B6" s="66" t="s">
        <v>50</v>
      </c>
      <c r="C6" s="67"/>
      <c r="D6" s="67"/>
      <c r="E6" s="67"/>
      <c r="F6" s="67"/>
      <c r="G6" s="67"/>
      <c r="H6" s="67"/>
      <c r="I6" s="67"/>
      <c r="J6" s="60" t="s">
        <v>30</v>
      </c>
      <c r="K6" s="72" t="s">
        <v>71</v>
      </c>
      <c r="L6" s="68" t="s">
        <v>72</v>
      </c>
      <c r="M6" s="62" t="s">
        <v>73</v>
      </c>
      <c r="N6" s="74" t="s">
        <v>74</v>
      </c>
      <c r="O6" s="9"/>
    </row>
    <row r="7" spans="1:15" s="10" customFormat="1" ht="322.5" thickBot="1">
      <c r="A7" s="65"/>
      <c r="B7" s="23" t="s">
        <v>31</v>
      </c>
      <c r="C7" s="23" t="s">
        <v>32</v>
      </c>
      <c r="D7" s="23" t="s">
        <v>33</v>
      </c>
      <c r="E7" s="23" t="s">
        <v>34</v>
      </c>
      <c r="F7" s="23" t="s">
        <v>35</v>
      </c>
      <c r="G7" s="23" t="s">
        <v>36</v>
      </c>
      <c r="H7" s="23" t="s">
        <v>37</v>
      </c>
      <c r="I7" s="23" t="s">
        <v>38</v>
      </c>
      <c r="J7" s="61"/>
      <c r="K7" s="73"/>
      <c r="L7" s="69"/>
      <c r="M7" s="63"/>
      <c r="N7" s="75"/>
      <c r="O7" s="9"/>
    </row>
    <row r="8" spans="1:15" s="10" customFormat="1" ht="10.5">
      <c r="A8" s="22"/>
      <c r="B8" s="21" t="s">
        <v>10</v>
      </c>
      <c r="C8" s="21" t="s">
        <v>11</v>
      </c>
      <c r="D8" s="21" t="s">
        <v>12</v>
      </c>
      <c r="E8" s="21" t="s">
        <v>13</v>
      </c>
      <c r="F8" s="21" t="s">
        <v>14</v>
      </c>
      <c r="G8" s="21" t="s">
        <v>15</v>
      </c>
      <c r="H8" s="21" t="s">
        <v>16</v>
      </c>
      <c r="I8" s="21" t="s">
        <v>17</v>
      </c>
      <c r="J8" s="25" t="s">
        <v>18</v>
      </c>
      <c r="K8" s="25">
        <v>10</v>
      </c>
      <c r="L8" s="38">
        <v>11</v>
      </c>
      <c r="M8" s="20" t="s">
        <v>47</v>
      </c>
      <c r="N8" s="24">
        <v>13</v>
      </c>
      <c r="O8" s="11"/>
    </row>
    <row r="9" spans="1:15" s="14" customFormat="1" ht="14.25">
      <c r="A9" s="12" t="s">
        <v>10</v>
      </c>
      <c r="B9" s="27" t="s">
        <v>20</v>
      </c>
      <c r="C9" s="27" t="s">
        <v>10</v>
      </c>
      <c r="D9" s="27" t="s">
        <v>21</v>
      </c>
      <c r="E9" s="27" t="s">
        <v>21</v>
      </c>
      <c r="F9" s="27" t="s">
        <v>20</v>
      </c>
      <c r="G9" s="27" t="s">
        <v>21</v>
      </c>
      <c r="H9" s="27" t="s">
        <v>22</v>
      </c>
      <c r="I9" s="27" t="s">
        <v>20</v>
      </c>
      <c r="J9" s="28" t="s">
        <v>23</v>
      </c>
      <c r="K9" s="39">
        <v>493</v>
      </c>
      <c r="L9" s="39">
        <v>493</v>
      </c>
      <c r="M9" s="45">
        <v>467.4</v>
      </c>
      <c r="N9" s="44">
        <f>M9/L9*100</f>
        <v>94.80730223123732</v>
      </c>
      <c r="O9" s="13"/>
    </row>
    <row r="10" spans="1:15" s="16" customFormat="1" ht="12.75">
      <c r="A10" s="12">
        <f aca="true" t="shared" si="0" ref="A10:A31">A9+1</f>
        <v>2</v>
      </c>
      <c r="B10" s="27" t="s">
        <v>24</v>
      </c>
      <c r="C10" s="27" t="s">
        <v>10</v>
      </c>
      <c r="D10" s="27" t="s">
        <v>25</v>
      </c>
      <c r="E10" s="27" t="s">
        <v>21</v>
      </c>
      <c r="F10" s="27" t="s">
        <v>20</v>
      </c>
      <c r="G10" s="27" t="s">
        <v>21</v>
      </c>
      <c r="H10" s="27" t="s">
        <v>22</v>
      </c>
      <c r="I10" s="27" t="s">
        <v>20</v>
      </c>
      <c r="J10" s="28" t="s">
        <v>26</v>
      </c>
      <c r="K10" s="40">
        <v>202.2</v>
      </c>
      <c r="L10" s="40">
        <v>202.2</v>
      </c>
      <c r="M10" s="35">
        <v>193.8</v>
      </c>
      <c r="N10" s="44">
        <f aca="true" t="shared" si="1" ref="N10:N28">M10/L10*100</f>
        <v>95.84569732937686</v>
      </c>
      <c r="O10" s="15"/>
    </row>
    <row r="11" spans="1:14" ht="12.75">
      <c r="A11" s="12" t="s">
        <v>12</v>
      </c>
      <c r="B11" s="27" t="s">
        <v>24</v>
      </c>
      <c r="C11" s="27" t="s">
        <v>10</v>
      </c>
      <c r="D11" s="27" t="s">
        <v>25</v>
      </c>
      <c r="E11" s="27" t="s">
        <v>29</v>
      </c>
      <c r="F11" s="27" t="s">
        <v>20</v>
      </c>
      <c r="G11" s="27" t="s">
        <v>25</v>
      </c>
      <c r="H11" s="27" t="s">
        <v>22</v>
      </c>
      <c r="I11" s="27" t="s">
        <v>27</v>
      </c>
      <c r="J11" s="28" t="s">
        <v>39</v>
      </c>
      <c r="K11" s="53">
        <v>202.2</v>
      </c>
      <c r="L11" s="40">
        <v>202.2</v>
      </c>
      <c r="M11" s="35">
        <v>193.8</v>
      </c>
      <c r="N11" s="44">
        <f t="shared" si="1"/>
        <v>95.84569732937686</v>
      </c>
    </row>
    <row r="12" spans="1:15" s="16" customFormat="1" ht="54">
      <c r="A12" s="12">
        <f t="shared" si="0"/>
        <v>4</v>
      </c>
      <c r="B12" s="29" t="s">
        <v>24</v>
      </c>
      <c r="C12" s="29" t="s">
        <v>10</v>
      </c>
      <c r="D12" s="29" t="s">
        <v>25</v>
      </c>
      <c r="E12" s="29" t="s">
        <v>29</v>
      </c>
      <c r="F12" s="29" t="s">
        <v>28</v>
      </c>
      <c r="G12" s="29" t="s">
        <v>25</v>
      </c>
      <c r="H12" s="29" t="s">
        <v>22</v>
      </c>
      <c r="I12" s="29" t="s">
        <v>27</v>
      </c>
      <c r="J12" s="30" t="s">
        <v>1</v>
      </c>
      <c r="K12" s="52">
        <v>202</v>
      </c>
      <c r="L12" s="40">
        <v>202</v>
      </c>
      <c r="M12" s="18">
        <v>193.7</v>
      </c>
      <c r="N12" s="44">
        <f t="shared" si="1"/>
        <v>95.89108910891089</v>
      </c>
      <c r="O12" s="13"/>
    </row>
    <row r="13" spans="1:15" ht="25.5">
      <c r="A13" s="12" t="s">
        <v>14</v>
      </c>
      <c r="B13" s="29" t="s">
        <v>24</v>
      </c>
      <c r="C13" s="29" t="s">
        <v>10</v>
      </c>
      <c r="D13" s="29" t="s">
        <v>25</v>
      </c>
      <c r="E13" s="29" t="s">
        <v>29</v>
      </c>
      <c r="F13" s="29" t="s">
        <v>41</v>
      </c>
      <c r="G13" s="29" t="s">
        <v>25</v>
      </c>
      <c r="H13" s="29" t="s">
        <v>22</v>
      </c>
      <c r="I13" s="29" t="s">
        <v>27</v>
      </c>
      <c r="J13" s="31" t="s">
        <v>45</v>
      </c>
      <c r="K13" s="42">
        <v>0.2</v>
      </c>
      <c r="L13" s="40">
        <v>0.2</v>
      </c>
      <c r="M13" s="18">
        <v>0.1</v>
      </c>
      <c r="N13" s="44">
        <f t="shared" si="1"/>
        <v>50</v>
      </c>
      <c r="O13" s="13"/>
    </row>
    <row r="14" spans="1:15" s="16" customFormat="1" ht="25.5">
      <c r="A14" s="12" t="s">
        <v>15</v>
      </c>
      <c r="B14" s="27" t="s">
        <v>20</v>
      </c>
      <c r="C14" s="27" t="s">
        <v>10</v>
      </c>
      <c r="D14" s="27" t="s">
        <v>42</v>
      </c>
      <c r="E14" s="27" t="s">
        <v>21</v>
      </c>
      <c r="F14" s="27" t="s">
        <v>20</v>
      </c>
      <c r="G14" s="27" t="s">
        <v>21</v>
      </c>
      <c r="H14" s="27" t="s">
        <v>22</v>
      </c>
      <c r="I14" s="27" t="s">
        <v>20</v>
      </c>
      <c r="J14" s="32" t="s">
        <v>2</v>
      </c>
      <c r="K14" s="53">
        <f>K15</f>
        <v>150.6</v>
      </c>
      <c r="L14" s="40">
        <f>L15</f>
        <v>150.6</v>
      </c>
      <c r="M14" s="35">
        <f>M15</f>
        <v>134.8</v>
      </c>
      <c r="N14" s="44">
        <f t="shared" si="1"/>
        <v>89.50863213811422</v>
      </c>
      <c r="O14" s="13"/>
    </row>
    <row r="15" spans="1:15" ht="25.5">
      <c r="A15" s="12">
        <f t="shared" si="0"/>
        <v>7</v>
      </c>
      <c r="B15" s="27" t="s">
        <v>49</v>
      </c>
      <c r="C15" s="27" t="s">
        <v>10</v>
      </c>
      <c r="D15" s="27" t="s">
        <v>42</v>
      </c>
      <c r="E15" s="27" t="s">
        <v>29</v>
      </c>
      <c r="F15" s="27" t="s">
        <v>20</v>
      </c>
      <c r="G15" s="27" t="s">
        <v>25</v>
      </c>
      <c r="H15" s="27" t="s">
        <v>22</v>
      </c>
      <c r="I15" s="27" t="s">
        <v>27</v>
      </c>
      <c r="J15" s="32" t="s">
        <v>63</v>
      </c>
      <c r="K15" s="53">
        <f>K16+K17+K18+K19</f>
        <v>150.6</v>
      </c>
      <c r="L15" s="40">
        <f>L16+L17+L18+L19</f>
        <v>150.6</v>
      </c>
      <c r="M15" s="35">
        <f>M16+M17+M18+M19</f>
        <v>134.8</v>
      </c>
      <c r="N15" s="44">
        <f t="shared" si="1"/>
        <v>89.50863213811422</v>
      </c>
      <c r="O15" s="13"/>
    </row>
    <row r="16" spans="1:15" ht="38.25">
      <c r="A16" s="12">
        <f t="shared" si="0"/>
        <v>8</v>
      </c>
      <c r="B16" s="29" t="s">
        <v>49</v>
      </c>
      <c r="C16" s="29" t="s">
        <v>10</v>
      </c>
      <c r="D16" s="29" t="s">
        <v>42</v>
      </c>
      <c r="E16" s="29" t="s">
        <v>29</v>
      </c>
      <c r="F16" s="29" t="s">
        <v>52</v>
      </c>
      <c r="G16" s="29" t="s">
        <v>25</v>
      </c>
      <c r="H16" s="29" t="s">
        <v>22</v>
      </c>
      <c r="I16" s="29" t="s">
        <v>27</v>
      </c>
      <c r="J16" s="31" t="s">
        <v>64</v>
      </c>
      <c r="K16" s="42">
        <v>60.1</v>
      </c>
      <c r="L16" s="40">
        <v>60.1</v>
      </c>
      <c r="M16" s="18">
        <v>55.4</v>
      </c>
      <c r="N16" s="44">
        <f t="shared" si="1"/>
        <v>92.17970049916805</v>
      </c>
      <c r="O16" s="13"/>
    </row>
    <row r="17" spans="1:15" ht="51">
      <c r="A17" s="12">
        <f t="shared" si="0"/>
        <v>9</v>
      </c>
      <c r="B17" s="29" t="s">
        <v>49</v>
      </c>
      <c r="C17" s="29" t="s">
        <v>10</v>
      </c>
      <c r="D17" s="29" t="s">
        <v>42</v>
      </c>
      <c r="E17" s="29" t="s">
        <v>29</v>
      </c>
      <c r="F17" s="29" t="s">
        <v>53</v>
      </c>
      <c r="G17" s="29" t="s">
        <v>25</v>
      </c>
      <c r="H17" s="29" t="s">
        <v>22</v>
      </c>
      <c r="I17" s="29" t="s">
        <v>27</v>
      </c>
      <c r="J17" s="31" t="s">
        <v>65</v>
      </c>
      <c r="K17" s="42">
        <v>0.8</v>
      </c>
      <c r="L17" s="40">
        <v>0.8</v>
      </c>
      <c r="M17" s="18">
        <v>0.6</v>
      </c>
      <c r="N17" s="44">
        <f t="shared" si="1"/>
        <v>74.99999999999999</v>
      </c>
      <c r="O17" s="13"/>
    </row>
    <row r="18" spans="1:15" ht="38.25">
      <c r="A18" s="12">
        <f t="shared" si="0"/>
        <v>10</v>
      </c>
      <c r="B18" s="29" t="s">
        <v>49</v>
      </c>
      <c r="C18" s="29" t="s">
        <v>10</v>
      </c>
      <c r="D18" s="29" t="s">
        <v>42</v>
      </c>
      <c r="E18" s="29" t="s">
        <v>29</v>
      </c>
      <c r="F18" s="29" t="s">
        <v>54</v>
      </c>
      <c r="G18" s="29" t="s">
        <v>25</v>
      </c>
      <c r="H18" s="29" t="s">
        <v>22</v>
      </c>
      <c r="I18" s="29" t="s">
        <v>27</v>
      </c>
      <c r="J18" s="31" t="s">
        <v>66</v>
      </c>
      <c r="K18" s="42">
        <v>102.6</v>
      </c>
      <c r="L18" s="40">
        <v>102.6</v>
      </c>
      <c r="M18" s="18">
        <v>89.5</v>
      </c>
      <c r="N18" s="44">
        <f t="shared" si="1"/>
        <v>87.23196881091619</v>
      </c>
      <c r="O18" s="13"/>
    </row>
    <row r="19" spans="1:15" ht="38.25">
      <c r="A19" s="12">
        <f t="shared" si="0"/>
        <v>11</v>
      </c>
      <c r="B19" s="29" t="s">
        <v>49</v>
      </c>
      <c r="C19" s="29" t="s">
        <v>10</v>
      </c>
      <c r="D19" s="29" t="s">
        <v>42</v>
      </c>
      <c r="E19" s="29" t="s">
        <v>29</v>
      </c>
      <c r="F19" s="29" t="s">
        <v>55</v>
      </c>
      <c r="G19" s="29" t="s">
        <v>25</v>
      </c>
      <c r="H19" s="29" t="s">
        <v>22</v>
      </c>
      <c r="I19" s="29" t="s">
        <v>27</v>
      </c>
      <c r="J19" s="31" t="s">
        <v>67</v>
      </c>
      <c r="K19" s="42">
        <v>-12.9</v>
      </c>
      <c r="L19" s="40">
        <v>-12.9</v>
      </c>
      <c r="M19" s="18">
        <v>-10.7</v>
      </c>
      <c r="N19" s="44">
        <v>82.9</v>
      </c>
      <c r="O19" s="13"/>
    </row>
    <row r="20" spans="1:15" ht="15.75">
      <c r="A20" s="12" t="s">
        <v>47</v>
      </c>
      <c r="B20" s="29" t="s">
        <v>24</v>
      </c>
      <c r="C20" s="29" t="s">
        <v>10</v>
      </c>
      <c r="D20" s="29" t="s">
        <v>48</v>
      </c>
      <c r="E20" s="29" t="s">
        <v>21</v>
      </c>
      <c r="F20" s="29" t="s">
        <v>20</v>
      </c>
      <c r="G20" s="29" t="s">
        <v>21</v>
      </c>
      <c r="H20" s="29" t="s">
        <v>22</v>
      </c>
      <c r="I20" s="29" t="s">
        <v>20</v>
      </c>
      <c r="J20" s="58" t="s">
        <v>79</v>
      </c>
      <c r="K20" s="42">
        <v>135.3</v>
      </c>
      <c r="L20" s="40">
        <v>135.3</v>
      </c>
      <c r="M20" s="18">
        <v>133.1</v>
      </c>
      <c r="N20" s="44">
        <v>98.4</v>
      </c>
      <c r="O20" s="13"/>
    </row>
    <row r="21" spans="1:15" ht="25.5">
      <c r="A21" s="12" t="s">
        <v>97</v>
      </c>
      <c r="B21" s="29" t="s">
        <v>24</v>
      </c>
      <c r="C21" s="29" t="s">
        <v>10</v>
      </c>
      <c r="D21" s="29" t="s">
        <v>48</v>
      </c>
      <c r="E21" s="29" t="s">
        <v>25</v>
      </c>
      <c r="F21" s="29" t="s">
        <v>20</v>
      </c>
      <c r="G21" s="29" t="s">
        <v>21</v>
      </c>
      <c r="H21" s="29" t="s">
        <v>22</v>
      </c>
      <c r="I21" s="29" t="s">
        <v>27</v>
      </c>
      <c r="J21" s="31" t="s">
        <v>80</v>
      </c>
      <c r="K21" s="42">
        <v>12</v>
      </c>
      <c r="L21" s="40">
        <v>12</v>
      </c>
      <c r="M21" s="18">
        <v>11.4</v>
      </c>
      <c r="N21" s="44">
        <v>95</v>
      </c>
      <c r="O21" s="13"/>
    </row>
    <row r="22" spans="1:15" ht="22.5" customHeight="1">
      <c r="A22" s="12" t="s">
        <v>98</v>
      </c>
      <c r="B22" s="29" t="s">
        <v>24</v>
      </c>
      <c r="C22" s="29" t="s">
        <v>10</v>
      </c>
      <c r="D22" s="29" t="s">
        <v>48</v>
      </c>
      <c r="E22" s="29" t="s">
        <v>25</v>
      </c>
      <c r="F22" s="29" t="s">
        <v>41</v>
      </c>
      <c r="G22" s="29" t="s">
        <v>19</v>
      </c>
      <c r="H22" s="29" t="s">
        <v>22</v>
      </c>
      <c r="I22" s="29" t="s">
        <v>27</v>
      </c>
      <c r="J22" s="31" t="s">
        <v>80</v>
      </c>
      <c r="K22" s="42">
        <v>12</v>
      </c>
      <c r="L22" s="40">
        <v>12</v>
      </c>
      <c r="M22" s="18">
        <v>11.4</v>
      </c>
      <c r="N22" s="44">
        <v>95</v>
      </c>
      <c r="O22" s="13"/>
    </row>
    <row r="23" spans="1:15" ht="18.75" customHeight="1">
      <c r="A23" s="12" t="s">
        <v>87</v>
      </c>
      <c r="B23" s="29" t="s">
        <v>24</v>
      </c>
      <c r="C23" s="29" t="s">
        <v>10</v>
      </c>
      <c r="D23" s="29" t="s">
        <v>48</v>
      </c>
      <c r="E23" s="29" t="s">
        <v>48</v>
      </c>
      <c r="F23" s="29" t="s">
        <v>20</v>
      </c>
      <c r="G23" s="29" t="s">
        <v>21</v>
      </c>
      <c r="H23" s="29" t="s">
        <v>22</v>
      </c>
      <c r="I23" s="29" t="s">
        <v>27</v>
      </c>
      <c r="J23" s="31" t="s">
        <v>81</v>
      </c>
      <c r="K23" s="42">
        <v>123.3</v>
      </c>
      <c r="L23" s="40">
        <v>123.3</v>
      </c>
      <c r="M23" s="18">
        <v>121.7</v>
      </c>
      <c r="N23" s="44">
        <v>98.7</v>
      </c>
      <c r="O23" s="13"/>
    </row>
    <row r="24" spans="1:15" ht="27.75" customHeight="1">
      <c r="A24" s="12" t="s">
        <v>99</v>
      </c>
      <c r="B24" s="29" t="s">
        <v>24</v>
      </c>
      <c r="C24" s="29" t="s">
        <v>10</v>
      </c>
      <c r="D24" s="29" t="s">
        <v>48</v>
      </c>
      <c r="E24" s="29" t="s">
        <v>48</v>
      </c>
      <c r="F24" s="29" t="s">
        <v>82</v>
      </c>
      <c r="G24" s="29" t="s">
        <v>21</v>
      </c>
      <c r="H24" s="29" t="s">
        <v>22</v>
      </c>
      <c r="I24" s="29" t="s">
        <v>27</v>
      </c>
      <c r="J24" s="31" t="s">
        <v>83</v>
      </c>
      <c r="K24" s="42">
        <v>123.3</v>
      </c>
      <c r="L24" s="40">
        <v>123.3</v>
      </c>
      <c r="M24" s="18">
        <v>121.7</v>
      </c>
      <c r="N24" s="44">
        <v>98.7</v>
      </c>
      <c r="O24" s="13"/>
    </row>
    <row r="25" spans="1:15" ht="28.5" customHeight="1">
      <c r="A25" s="12" t="s">
        <v>51</v>
      </c>
      <c r="B25" s="29" t="s">
        <v>24</v>
      </c>
      <c r="C25" s="29" t="s">
        <v>10</v>
      </c>
      <c r="D25" s="29" t="s">
        <v>48</v>
      </c>
      <c r="E25" s="29" t="s">
        <v>48</v>
      </c>
      <c r="F25" s="29" t="s">
        <v>82</v>
      </c>
      <c r="G25" s="29" t="s">
        <v>19</v>
      </c>
      <c r="H25" s="29" t="s">
        <v>22</v>
      </c>
      <c r="I25" s="29" t="s">
        <v>27</v>
      </c>
      <c r="J25" s="31" t="s">
        <v>84</v>
      </c>
      <c r="K25" s="42">
        <v>123.3</v>
      </c>
      <c r="L25" s="40">
        <v>123.3</v>
      </c>
      <c r="M25" s="18">
        <v>121.7</v>
      </c>
      <c r="N25" s="44">
        <v>98.7</v>
      </c>
      <c r="O25" s="13"/>
    </row>
    <row r="26" spans="1:15" ht="12.75">
      <c r="A26" s="12" t="s">
        <v>69</v>
      </c>
      <c r="B26" s="27" t="s">
        <v>20</v>
      </c>
      <c r="C26" s="27" t="s">
        <v>10</v>
      </c>
      <c r="D26" s="27" t="s">
        <v>43</v>
      </c>
      <c r="E26" s="27" t="s">
        <v>21</v>
      </c>
      <c r="F26" s="27" t="s">
        <v>20</v>
      </c>
      <c r="G26" s="27" t="s">
        <v>21</v>
      </c>
      <c r="H26" s="27" t="s">
        <v>22</v>
      </c>
      <c r="I26" s="27" t="s">
        <v>20</v>
      </c>
      <c r="J26" s="28" t="s">
        <v>44</v>
      </c>
      <c r="K26" s="53">
        <f aca="true" t="shared" si="2" ref="K26:M27">K27</f>
        <v>4.9</v>
      </c>
      <c r="L26" s="40">
        <f t="shared" si="2"/>
        <v>4.9</v>
      </c>
      <c r="M26" s="35">
        <f t="shared" si="2"/>
        <v>5.7</v>
      </c>
      <c r="N26" s="44">
        <f t="shared" si="1"/>
        <v>116.3265306122449</v>
      </c>
      <c r="O26" s="13"/>
    </row>
    <row r="27" spans="1:15" ht="15.75" customHeight="1">
      <c r="A27" s="12">
        <f t="shared" si="0"/>
        <v>19</v>
      </c>
      <c r="B27" s="33" t="s">
        <v>78</v>
      </c>
      <c r="C27" s="27" t="s">
        <v>10</v>
      </c>
      <c r="D27" s="27" t="s">
        <v>43</v>
      </c>
      <c r="E27" s="27" t="s">
        <v>3</v>
      </c>
      <c r="F27" s="27" t="s">
        <v>20</v>
      </c>
      <c r="G27" s="27" t="s">
        <v>25</v>
      </c>
      <c r="H27" s="27" t="s">
        <v>22</v>
      </c>
      <c r="I27" s="27" t="s">
        <v>27</v>
      </c>
      <c r="J27" s="57" t="s">
        <v>85</v>
      </c>
      <c r="K27" s="54">
        <f t="shared" si="2"/>
        <v>4.9</v>
      </c>
      <c r="L27" s="41">
        <f t="shared" si="2"/>
        <v>4.9</v>
      </c>
      <c r="M27" s="46">
        <f t="shared" si="2"/>
        <v>5.7</v>
      </c>
      <c r="N27" s="44">
        <f t="shared" si="1"/>
        <v>116.3265306122449</v>
      </c>
      <c r="O27" s="13"/>
    </row>
    <row r="28" spans="1:15" ht="38.25">
      <c r="A28" s="12">
        <f t="shared" si="0"/>
        <v>20</v>
      </c>
      <c r="B28" s="34" t="s">
        <v>78</v>
      </c>
      <c r="C28" s="29" t="s">
        <v>10</v>
      </c>
      <c r="D28" s="29" t="s">
        <v>43</v>
      </c>
      <c r="E28" s="29" t="s">
        <v>3</v>
      </c>
      <c r="F28" s="29" t="s">
        <v>40</v>
      </c>
      <c r="G28" s="29" t="s">
        <v>25</v>
      </c>
      <c r="H28" s="29" t="s">
        <v>22</v>
      </c>
      <c r="I28" s="29" t="s">
        <v>27</v>
      </c>
      <c r="J28" s="30" t="s">
        <v>77</v>
      </c>
      <c r="K28" s="52">
        <v>4.9</v>
      </c>
      <c r="L28" s="41">
        <v>4.9</v>
      </c>
      <c r="M28" s="26">
        <v>5.7</v>
      </c>
      <c r="N28" s="44">
        <f t="shared" si="1"/>
        <v>116.3265306122449</v>
      </c>
      <c r="O28" s="13"/>
    </row>
    <row r="29" spans="1:15" s="16" customFormat="1" ht="12.75">
      <c r="A29" s="12" t="s">
        <v>86</v>
      </c>
      <c r="B29" s="27" t="s">
        <v>78</v>
      </c>
      <c r="C29" s="27" t="s">
        <v>11</v>
      </c>
      <c r="D29" s="27" t="s">
        <v>21</v>
      </c>
      <c r="E29" s="27" t="s">
        <v>21</v>
      </c>
      <c r="F29" s="27" t="s">
        <v>20</v>
      </c>
      <c r="G29" s="27" t="s">
        <v>21</v>
      </c>
      <c r="H29" s="27" t="s">
        <v>22</v>
      </c>
      <c r="I29" s="27" t="s">
        <v>20</v>
      </c>
      <c r="J29" s="28" t="s">
        <v>58</v>
      </c>
      <c r="K29" s="53">
        <v>2768.8</v>
      </c>
      <c r="L29" s="40">
        <v>3358.3</v>
      </c>
      <c r="M29" s="35">
        <v>3356.5</v>
      </c>
      <c r="N29" s="44">
        <f aca="true" t="shared" si="3" ref="N29:N36">M29/L29*100</f>
        <v>99.94640145311615</v>
      </c>
      <c r="O29" s="13"/>
    </row>
    <row r="30" spans="1:15" s="16" customFormat="1" ht="25.5">
      <c r="A30" s="12">
        <f t="shared" si="0"/>
        <v>22</v>
      </c>
      <c r="B30" s="27" t="s">
        <v>78</v>
      </c>
      <c r="C30" s="27" t="s">
        <v>11</v>
      </c>
      <c r="D30" s="27" t="s">
        <v>29</v>
      </c>
      <c r="E30" s="27" t="s">
        <v>21</v>
      </c>
      <c r="F30" s="27" t="s">
        <v>20</v>
      </c>
      <c r="G30" s="27" t="s">
        <v>21</v>
      </c>
      <c r="H30" s="27" t="s">
        <v>22</v>
      </c>
      <c r="I30" s="27" t="s">
        <v>20</v>
      </c>
      <c r="J30" s="28" t="s">
        <v>59</v>
      </c>
      <c r="K30" s="53">
        <v>2768.8</v>
      </c>
      <c r="L30" s="40">
        <v>3358.3</v>
      </c>
      <c r="M30" s="35">
        <v>3356.5</v>
      </c>
      <c r="N30" s="44">
        <f t="shared" si="3"/>
        <v>99.94640145311615</v>
      </c>
      <c r="O30" s="13"/>
    </row>
    <row r="31" spans="1:15" s="16" customFormat="1" ht="12.75">
      <c r="A31" s="12">
        <f t="shared" si="0"/>
        <v>23</v>
      </c>
      <c r="B31" s="27" t="s">
        <v>78</v>
      </c>
      <c r="C31" s="27" t="s">
        <v>11</v>
      </c>
      <c r="D31" s="27" t="s">
        <v>29</v>
      </c>
      <c r="E31" s="27" t="s">
        <v>19</v>
      </c>
      <c r="F31" s="27" t="s">
        <v>20</v>
      </c>
      <c r="G31" s="27" t="s">
        <v>21</v>
      </c>
      <c r="H31" s="27" t="s">
        <v>22</v>
      </c>
      <c r="I31" s="27" t="s">
        <v>57</v>
      </c>
      <c r="J31" s="28" t="s">
        <v>60</v>
      </c>
      <c r="K31" s="40">
        <v>855</v>
      </c>
      <c r="L31" s="40">
        <v>855</v>
      </c>
      <c r="M31" s="40">
        <v>855</v>
      </c>
      <c r="N31" s="44">
        <f t="shared" si="3"/>
        <v>100</v>
      </c>
      <c r="O31" s="13"/>
    </row>
    <row r="32" spans="1:15" s="16" customFormat="1" ht="12.75">
      <c r="A32" s="12">
        <f>A31+1</f>
        <v>24</v>
      </c>
      <c r="B32" s="29" t="s">
        <v>78</v>
      </c>
      <c r="C32" s="29" t="s">
        <v>11</v>
      </c>
      <c r="D32" s="29" t="s">
        <v>29</v>
      </c>
      <c r="E32" s="29" t="s">
        <v>87</v>
      </c>
      <c r="F32" s="29" t="s">
        <v>61</v>
      </c>
      <c r="G32" s="29" t="s">
        <v>21</v>
      </c>
      <c r="H32" s="29" t="s">
        <v>22</v>
      </c>
      <c r="I32" s="29" t="s">
        <v>57</v>
      </c>
      <c r="J32" s="30" t="s">
        <v>68</v>
      </c>
      <c r="K32" s="40">
        <v>855</v>
      </c>
      <c r="L32" s="40">
        <v>855</v>
      </c>
      <c r="M32" s="40">
        <v>855</v>
      </c>
      <c r="N32" s="44">
        <f t="shared" si="3"/>
        <v>100</v>
      </c>
      <c r="O32" s="13"/>
    </row>
    <row r="33" spans="1:15" s="16" customFormat="1" ht="12.75">
      <c r="A33" s="12">
        <f>A32+1</f>
        <v>25</v>
      </c>
      <c r="B33" s="29" t="s">
        <v>78</v>
      </c>
      <c r="C33" s="29" t="s">
        <v>11</v>
      </c>
      <c r="D33" s="29" t="s">
        <v>29</v>
      </c>
      <c r="E33" s="29" t="s">
        <v>87</v>
      </c>
      <c r="F33" s="29" t="s">
        <v>61</v>
      </c>
      <c r="G33" s="29" t="s">
        <v>19</v>
      </c>
      <c r="H33" s="29" t="s">
        <v>22</v>
      </c>
      <c r="I33" s="29" t="s">
        <v>57</v>
      </c>
      <c r="J33" s="30" t="s">
        <v>88</v>
      </c>
      <c r="K33" s="40">
        <v>855</v>
      </c>
      <c r="L33" s="40">
        <v>855</v>
      </c>
      <c r="M33" s="40">
        <v>855</v>
      </c>
      <c r="N33" s="44">
        <f t="shared" si="3"/>
        <v>100</v>
      </c>
      <c r="O33" s="13"/>
    </row>
    <row r="34" spans="1:15" ht="12" customHeight="1">
      <c r="A34" s="12" t="s">
        <v>100</v>
      </c>
      <c r="B34" s="27" t="s">
        <v>78</v>
      </c>
      <c r="C34" s="27" t="s">
        <v>11</v>
      </c>
      <c r="D34" s="27" t="s">
        <v>29</v>
      </c>
      <c r="E34" s="27" t="s">
        <v>0</v>
      </c>
      <c r="F34" s="27" t="s">
        <v>20</v>
      </c>
      <c r="G34" s="27" t="s">
        <v>21</v>
      </c>
      <c r="H34" s="27" t="s">
        <v>22</v>
      </c>
      <c r="I34" s="27" t="s">
        <v>57</v>
      </c>
      <c r="J34" s="28" t="s">
        <v>90</v>
      </c>
      <c r="K34" s="53">
        <v>55.1</v>
      </c>
      <c r="L34" s="40">
        <v>56.3</v>
      </c>
      <c r="M34" s="35">
        <v>56.3</v>
      </c>
      <c r="N34" s="44">
        <f t="shared" si="3"/>
        <v>100</v>
      </c>
      <c r="O34" s="13"/>
    </row>
    <row r="35" spans="1:15" ht="25.5">
      <c r="A35" s="12">
        <f>A34+1</f>
        <v>27</v>
      </c>
      <c r="B35" s="29" t="s">
        <v>78</v>
      </c>
      <c r="C35" s="29" t="s">
        <v>11</v>
      </c>
      <c r="D35" s="29" t="s">
        <v>29</v>
      </c>
      <c r="E35" s="29" t="s">
        <v>56</v>
      </c>
      <c r="F35" s="29" t="s">
        <v>89</v>
      </c>
      <c r="G35" s="29" t="s">
        <v>21</v>
      </c>
      <c r="H35" s="29" t="s">
        <v>22</v>
      </c>
      <c r="I35" s="29" t="s">
        <v>57</v>
      </c>
      <c r="J35" s="30" t="s">
        <v>92</v>
      </c>
      <c r="K35" s="53">
        <v>55.1</v>
      </c>
      <c r="L35" s="40">
        <v>56.3</v>
      </c>
      <c r="M35" s="35">
        <v>56.3</v>
      </c>
      <c r="N35" s="44">
        <f t="shared" si="3"/>
        <v>100</v>
      </c>
      <c r="O35" s="13"/>
    </row>
    <row r="36" spans="1:15" ht="25.5">
      <c r="A36" s="12">
        <f>A35+1</f>
        <v>28</v>
      </c>
      <c r="B36" s="29" t="s">
        <v>78</v>
      </c>
      <c r="C36" s="29" t="s">
        <v>11</v>
      </c>
      <c r="D36" s="29" t="s">
        <v>29</v>
      </c>
      <c r="E36" s="29" t="s">
        <v>56</v>
      </c>
      <c r="F36" s="29" t="s">
        <v>89</v>
      </c>
      <c r="G36" s="29" t="s">
        <v>19</v>
      </c>
      <c r="H36" s="29" t="s">
        <v>22</v>
      </c>
      <c r="I36" s="29" t="s">
        <v>57</v>
      </c>
      <c r="J36" s="30" t="s">
        <v>93</v>
      </c>
      <c r="K36" s="52">
        <v>55.1</v>
      </c>
      <c r="L36" s="40">
        <v>56.3</v>
      </c>
      <c r="M36" s="18">
        <v>56.3</v>
      </c>
      <c r="N36" s="44">
        <f t="shared" si="3"/>
        <v>100</v>
      </c>
      <c r="O36" s="13"/>
    </row>
    <row r="37" spans="1:15" ht="12.75">
      <c r="A37" s="12" t="s">
        <v>101</v>
      </c>
      <c r="B37" s="27" t="s">
        <v>5</v>
      </c>
      <c r="C37" s="27" t="s">
        <v>11</v>
      </c>
      <c r="D37" s="27" t="s">
        <v>29</v>
      </c>
      <c r="E37" s="27" t="s">
        <v>91</v>
      </c>
      <c r="F37" s="27" t="s">
        <v>20</v>
      </c>
      <c r="G37" s="27" t="s">
        <v>21</v>
      </c>
      <c r="H37" s="27" t="s">
        <v>22</v>
      </c>
      <c r="I37" s="27" t="s">
        <v>57</v>
      </c>
      <c r="J37" s="28" t="s">
        <v>4</v>
      </c>
      <c r="K37" s="53">
        <v>0</v>
      </c>
      <c r="L37" s="40">
        <v>43.8</v>
      </c>
      <c r="M37" s="35">
        <v>43.8</v>
      </c>
      <c r="N37" s="44">
        <f aca="true" t="shared" si="4" ref="N37:N42">M37/L37*100</f>
        <v>100</v>
      </c>
      <c r="O37" s="13"/>
    </row>
    <row r="38" spans="1:15" ht="38.25">
      <c r="A38" s="12">
        <f>A37+1</f>
        <v>30</v>
      </c>
      <c r="B38" s="29" t="s">
        <v>5</v>
      </c>
      <c r="C38" s="29" t="s">
        <v>11</v>
      </c>
      <c r="D38" s="29" t="s">
        <v>29</v>
      </c>
      <c r="E38" s="29" t="s">
        <v>91</v>
      </c>
      <c r="F38" s="29" t="s">
        <v>46</v>
      </c>
      <c r="G38" s="29" t="s">
        <v>21</v>
      </c>
      <c r="H38" s="29" t="s">
        <v>22</v>
      </c>
      <c r="I38" s="29" t="s">
        <v>57</v>
      </c>
      <c r="J38" s="30" t="s">
        <v>6</v>
      </c>
      <c r="K38" s="53">
        <v>0</v>
      </c>
      <c r="L38" s="40">
        <v>43.8</v>
      </c>
      <c r="M38" s="35">
        <v>43.8</v>
      </c>
      <c r="N38" s="44">
        <f t="shared" si="4"/>
        <v>100</v>
      </c>
      <c r="O38" s="13"/>
    </row>
    <row r="39" spans="1:15" ht="38.25" customHeight="1">
      <c r="A39" s="12">
        <f>A38+1</f>
        <v>31</v>
      </c>
      <c r="B39" s="29" t="s">
        <v>5</v>
      </c>
      <c r="C39" s="29" t="s">
        <v>11</v>
      </c>
      <c r="D39" s="29" t="s">
        <v>29</v>
      </c>
      <c r="E39" s="29" t="s">
        <v>3</v>
      </c>
      <c r="F39" s="29" t="s">
        <v>46</v>
      </c>
      <c r="G39" s="29" t="s">
        <v>19</v>
      </c>
      <c r="H39" s="29" t="s">
        <v>22</v>
      </c>
      <c r="I39" s="29" t="s">
        <v>57</v>
      </c>
      <c r="J39" s="30" t="s">
        <v>94</v>
      </c>
      <c r="K39" s="52">
        <v>0</v>
      </c>
      <c r="L39" s="40">
        <v>43.8</v>
      </c>
      <c r="M39" s="18">
        <v>43.8</v>
      </c>
      <c r="N39" s="44">
        <f t="shared" si="4"/>
        <v>100</v>
      </c>
      <c r="O39" s="13"/>
    </row>
    <row r="40" spans="1:15" ht="12.75">
      <c r="A40" s="12" t="s">
        <v>102</v>
      </c>
      <c r="B40" s="29" t="s">
        <v>5</v>
      </c>
      <c r="C40" s="29" t="s">
        <v>11</v>
      </c>
      <c r="D40" s="29" t="s">
        <v>29</v>
      </c>
      <c r="E40" s="29" t="s">
        <v>95</v>
      </c>
      <c r="F40" s="29" t="s">
        <v>62</v>
      </c>
      <c r="G40" s="29" t="s">
        <v>21</v>
      </c>
      <c r="H40" s="29" t="s">
        <v>20</v>
      </c>
      <c r="I40" s="29" t="s">
        <v>57</v>
      </c>
      <c r="J40" s="30" t="s">
        <v>70</v>
      </c>
      <c r="K40" s="55">
        <v>1858.7</v>
      </c>
      <c r="L40" s="43">
        <f>L41</f>
        <v>2403.2</v>
      </c>
      <c r="M40" s="47">
        <f>M41</f>
        <v>2401.4</v>
      </c>
      <c r="N40" s="44">
        <f t="shared" si="4"/>
        <v>99.92509986684422</v>
      </c>
      <c r="O40" s="13"/>
    </row>
    <row r="41" spans="1:15" ht="12.75">
      <c r="A41" s="12">
        <f>A40+1</f>
        <v>33</v>
      </c>
      <c r="B41" s="29" t="s">
        <v>5</v>
      </c>
      <c r="C41" s="29" t="s">
        <v>11</v>
      </c>
      <c r="D41" s="29" t="s">
        <v>29</v>
      </c>
      <c r="E41" s="29" t="s">
        <v>95</v>
      </c>
      <c r="F41" s="29" t="s">
        <v>62</v>
      </c>
      <c r="G41" s="29" t="s">
        <v>19</v>
      </c>
      <c r="H41" s="29" t="s">
        <v>20</v>
      </c>
      <c r="I41" s="29" t="s">
        <v>57</v>
      </c>
      <c r="J41" s="30" t="s">
        <v>96</v>
      </c>
      <c r="K41" s="56">
        <v>1858.7</v>
      </c>
      <c r="L41" s="43">
        <v>2403.2</v>
      </c>
      <c r="M41" s="48">
        <v>2401.4</v>
      </c>
      <c r="N41" s="44">
        <f t="shared" si="4"/>
        <v>99.92509986684422</v>
      </c>
      <c r="O41" s="13"/>
    </row>
    <row r="42" spans="1:15" ht="15" thickBot="1">
      <c r="A42" s="12"/>
      <c r="B42" s="36"/>
      <c r="C42" s="36"/>
      <c r="D42" s="36"/>
      <c r="E42" s="36"/>
      <c r="F42" s="36"/>
      <c r="G42" s="36"/>
      <c r="H42" s="36"/>
      <c r="I42" s="36"/>
      <c r="J42" s="37" t="s">
        <v>7</v>
      </c>
      <c r="K42" s="49">
        <f>K9+K29</f>
        <v>3261.8</v>
      </c>
      <c r="L42" s="49">
        <v>3851.3</v>
      </c>
      <c r="M42" s="50">
        <v>3823.9</v>
      </c>
      <c r="N42" s="51">
        <f t="shared" si="4"/>
        <v>99.28855191753433</v>
      </c>
      <c r="O42" s="13"/>
    </row>
    <row r="43" spans="1:15" ht="12.75">
      <c r="A43" s="17"/>
      <c r="O43" s="13"/>
    </row>
    <row r="44" spans="1:15" ht="12.75">
      <c r="A44" s="17"/>
      <c r="O44" s="13"/>
    </row>
    <row r="45" spans="1:15" ht="12.75">
      <c r="A45" s="17"/>
      <c r="O45" s="13"/>
    </row>
    <row r="46" spans="1:15" ht="12.75">
      <c r="A46" s="17"/>
      <c r="O46" s="13"/>
    </row>
    <row r="47" spans="1:15" ht="12.75">
      <c r="A47" s="17"/>
      <c r="O47" s="13"/>
    </row>
    <row r="48" spans="1:15" ht="12.75">
      <c r="A48" s="17"/>
      <c r="O48" s="13"/>
    </row>
    <row r="49" spans="1:15" s="16" customFormat="1" ht="12.75">
      <c r="A49" s="17"/>
      <c r="B49" s="1"/>
      <c r="C49" s="1"/>
      <c r="D49" s="1"/>
      <c r="E49" s="1"/>
      <c r="F49" s="1"/>
      <c r="G49" s="1"/>
      <c r="H49" s="1"/>
      <c r="I49" s="1"/>
      <c r="J49" s="5"/>
      <c r="K49" s="5"/>
      <c r="L49" s="5"/>
      <c r="M49" s="4"/>
      <c r="N49" s="2"/>
      <c r="O49" s="13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</sheetData>
  <sheetProtection/>
  <mergeCells count="12">
    <mergeCell ref="J1:N1"/>
    <mergeCell ref="J2:N2"/>
    <mergeCell ref="J3:N3"/>
    <mergeCell ref="K6:K7"/>
    <mergeCell ref="N6:N7"/>
    <mergeCell ref="J5:N5"/>
    <mergeCell ref="A4:N4"/>
    <mergeCell ref="J6:J7"/>
    <mergeCell ref="M6:M7"/>
    <mergeCell ref="A6:A7"/>
    <mergeCell ref="B6:I6"/>
    <mergeCell ref="L6:L7"/>
  </mergeCells>
  <printOptions/>
  <pageMargins left="0.5905511811023623" right="0" top="0" bottom="0" header="0" footer="0"/>
  <pageSetup horizontalDpi="600" verticalDpi="600" orientation="landscape" paperSize="9" scale="89" r:id="rId1"/>
  <rowBreaks count="2" manualBreakCount="2">
    <brk id="18" max="13" man="1"/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2018-05-14T01:29:00Z</cp:lastPrinted>
  <dcterms:created xsi:type="dcterms:W3CDTF">2009-10-30T03:22:53Z</dcterms:created>
  <dcterms:modified xsi:type="dcterms:W3CDTF">2018-05-24T03:11:32Z</dcterms:modified>
  <cp:category/>
  <cp:version/>
  <cp:contentType/>
  <cp:contentStatus/>
</cp:coreProperties>
</file>