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3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'безопасность'!$A$1:$Q$28</definedName>
    <definedName name="_xlnm.Print_Area" localSheetId="1">'благ-во'!$A$1:$Q$25</definedName>
    <definedName name="_xlnm.Print_Area" localSheetId="0">'ГПприл.6-объемы'!$A$1:$P$17</definedName>
    <definedName name="_xlnm.Print_Area" localSheetId="2">'сод ул сети'!$A$1:$Q$20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<sst xmlns="http://schemas.openxmlformats.org/spreadsheetml/2006/main" count="340" uniqueCount="143">
  <si>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</si>
  <si>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</si>
  <si>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</si>
  <si>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</si>
  <si>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</si>
  <si>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</si>
  <si>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</si>
  <si>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</si>
  <si>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</si>
  <si>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</si>
  <si>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</si>
  <si>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</si>
  <si>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</si>
  <si>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</si>
  <si>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</si>
  <si>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</si>
  <si>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</si>
  <si>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</si>
  <si>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</si>
  <si>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</si>
  <si>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</si>
  <si>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</si>
  <si>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</si>
  <si>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</si>
  <si>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</si>
  <si>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</si>
  <si>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</si>
  <si>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</si>
  <si>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</si>
  <si>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</si>
  <si>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</si>
  <si>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</si>
  <si>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</si>
  <si>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</si>
  <si>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</si>
  <si>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</si>
  <si>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</si>
  <si>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</si>
  <si>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</si>
  <si>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</si>
  <si>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</si>
  <si>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</si>
  <si>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</si>
  <si>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</si>
  <si>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</si>
  <si>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</si>
  <si>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</si>
  <si>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</si>
  <si>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</si>
  <si>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</si>
  <si>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</si>
  <si>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</si>
  <si>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</si>
  <si>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</si>
  <si>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</si>
  <si>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</si>
  <si>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</si>
  <si>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</si>
  <si>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</si>
  <si>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</si>
  <si>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</si>
  <si>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</si>
  <si>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Готовностьавтоматических установок пожарной сигнализации 100%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</si>
  <si>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</si>
  <si>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</si>
  <si>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</si>
  <si>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</si>
  <si>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</si>
  <si>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</si>
  <si>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</si>
  <si>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</si>
  <si>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</si>
  <si>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</si>
  <si>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</si>
  <si>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</si>
  <si>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</si>
  <si>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</si>
  <si>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4918340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</si>
  <si>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</si>
  <si>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</si>
  <si>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</si>
  <si>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</si>
  <si>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</si>
  <si>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</si>
  <si>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</si>
  <si>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Проведение обязательных энергитических обследований</t>
  </si>
  <si>
    <t>Приобретение приборов уличного освещения и вспомогательных материалов</t>
  </si>
  <si>
    <t>2017 год</t>
  </si>
  <si>
    <t xml:space="preserve"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</t>
  </si>
  <si>
    <t>0801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</si>
  <si>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</si>
  <si>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</si>
  <si>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</si>
  <si>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изготовление и установка щитовколичество 2 штук</t>
  </si>
  <si>
    <t>Ремонт забора  и чистка кладбища</t>
  </si>
  <si>
    <t>Очистка от снега гидрантов</t>
  </si>
  <si>
    <t>очистка от снега гидрантов</t>
  </si>
  <si>
    <t>Работа по изготовлению и установке информационных шитов</t>
  </si>
  <si>
    <t xml:space="preserve">«Обеспечение безопасности и комфортных условий жизнедеятельности  населения Салбинского сельсовета»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</si>
  <si>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</si>
  <si>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</si>
  <si>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</si>
  <si>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</si>
  <si>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4929594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</si>
  <si>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</si>
  <si>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</si>
  <si>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Работа по изготовлению и установке детской игровой площадке</t>
  </si>
  <si>
    <t>Обеспечение деятельности (оказание услуг) временной занятости несовершеннолетних граждан от 14 до 18 лет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</si>
  <si>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</si>
  <si>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Обслуживание автоматических установок пожарной сигнализации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</si>
  <si>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программы в рамках подпрограммы "Содержание улично-дорожной сети Салбинского сельсовета" 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</si>
  <si>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Расходы на ремонт моста  ул. Центральная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</si>
  <si>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Расходы на ремонт моста по ул.Бараба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</si>
  <si>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2018 год</t>
  </si>
  <si>
    <t>2018  год</t>
  </si>
  <si>
    <t>Расходы по разработке схем водоотведения и водоснабжения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</si>
  <si>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</si>
  <si>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4930074120</t>
  </si>
  <si>
    <t xml:space="preserve">Обеспечение первичных мер пожарной безопасности 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</si>
  <si>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</si>
  <si>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 xml:space="preserve">Софинансирование обеспечение первичных мер пожарной безопасности </t>
  </si>
  <si>
    <t>0502</t>
  </si>
  <si>
    <t>4910083400</t>
  </si>
  <si>
    <t>Устройство спортивной игровой площадке "Русская лапта"</t>
  </si>
  <si>
    <t>Софинансирование устройства спортивной игровой площадке "Русская лапта"</t>
  </si>
  <si>
    <t>,</t>
  </si>
  <si>
    <t>Ремонт гидрантов</t>
  </si>
  <si>
    <t>2019  год</t>
  </si>
  <si>
    <t>Итого на 2014 -2019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</si>
  <si>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 </t>
  </si>
  <si>
    <t>0909</t>
  </si>
  <si>
    <t>493008368</t>
  </si>
  <si>
    <t>493007423</t>
  </si>
  <si>
    <t>493009423</t>
  </si>
  <si>
    <t xml:space="preserve">Организация и проведение акарицидной обработки мест массового отдыха населения </t>
  </si>
  <si>
    <t xml:space="preserve">Приобретение знаков и плакатов дл обеспечение первичных мер пожарной безопасности </t>
  </si>
  <si>
    <t>67,68</t>
  </si>
  <si>
    <t>2019 год</t>
  </si>
  <si>
    <t>4910083580</t>
  </si>
  <si>
    <t>Прочие мероприятия в области благоустройства ( обработка дами павелики)</t>
  </si>
  <si>
    <t xml:space="preserve">обработка от павелики
</t>
  </si>
  <si>
    <t>165,0</t>
  </si>
  <si>
    <t>Итого на  
2014-2019 годы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</si>
</sst>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_р_._-;_-@_-"/>
    <numFmt numFmtId="188" formatCode="_-* #,##0.00_р_._-;\-* #,##0.00_р_._-;_-* &quot;-&quot;?_р_._-;_-@_-"/>
    <numFmt numFmtId="189" formatCode="#,##0.00_ ;\-#,##0.00\ "/>
    <numFmt numFmtId="190" formatCode="#,##0.0_ ;\-#,##0.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8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8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1" fontId="2" fillId="0" borderId="0" xfId="0" applyNumberFormat="1" applyFont="1" applyBorder="1" applyAlignment="1">
      <alignment horizontal="right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10" fillId="0" borderId="10" xfId="0" applyNumberFormat="1" applyFont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90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9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82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16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181" fontId="18" fillId="0" borderId="10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181" fontId="18" fillId="0" borderId="11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15" fillId="0" borderId="10" xfId="0" applyFont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vertical="top" wrapText="1"/>
    </xf>
    <xf numFmtId="0" fontId="21" fillId="0" borderId="19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4" fontId="15" fillId="0" borderId="10" xfId="0" applyNumberFormat="1" applyFont="1" applyFill="1" applyBorder="1" applyAlignment="1">
      <alignment horizontal="right" vertical="top" wrapText="1"/>
    </xf>
    <xf numFmtId="189" fontId="15" fillId="0" borderId="10" xfId="0" applyNumberFormat="1" applyFont="1" applyFill="1" applyBorder="1" applyAlignment="1">
      <alignment horizontal="right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16" fillId="32" borderId="10" xfId="0" applyFont="1" applyFill="1" applyBorder="1" applyAlignment="1">
      <alignment wrapText="1"/>
    </xf>
    <xf numFmtId="190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6" fillId="32" borderId="11" xfId="0" applyFont="1" applyFill="1" applyBorder="1" applyAlignment="1">
      <alignment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3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left" vertical="top" wrapText="1"/>
    </xf>
    <xf numFmtId="181" fontId="2" fillId="0" borderId="19" xfId="0" applyNumberFormat="1" applyFont="1" applyFill="1" applyBorder="1" applyAlignment="1">
      <alignment horizontal="left" vertical="top" wrapText="1"/>
    </xf>
    <xf numFmtId="181" fontId="2" fillId="0" borderId="18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0" fillId="0" borderId="23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W25"/>
  <sheetViews>
    <sheetView view="pageBreakPreview" zoomScale="70" zoomScaleNormal="85" zoomScaleSheetLayoutView="70" zoomScalePageLayoutView="0" workbookViewId="0" topLeftCell="A1">
      <selection activeCell="N9" sqref="N9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9.875" style="7" customWidth="1"/>
    <col min="11" max="11" width="10.875" style="7" customWidth="1"/>
    <col min="12" max="12" width="10.375" style="7" customWidth="1"/>
    <col min="13" max="13" width="8.25390625" style="7" customWidth="1"/>
    <col min="14" max="14" width="8.75390625" style="7" customWidth="1"/>
    <col min="15" max="15" width="8.875" style="7" customWidth="1"/>
    <col min="16" max="16" width="17.375" style="7" customWidth="1"/>
    <col min="17" max="17" width="8.875" style="7" customWidth="1"/>
    <col min="18" max="18" width="16.25390625" style="7" hidden="1" customWidth="1" outlineLevel="1"/>
    <col min="19" max="20" width="16.125" style="7" hidden="1" customWidth="1" outlineLevel="1"/>
    <col min="21" max="21" width="9.125" style="7" hidden="1" customWidth="1" outlineLevel="1"/>
    <col min="22" max="22" width="9.125" style="7" customWidth="1" collapsed="1"/>
    <col min="23" max="23" width="13.875" style="7" bestFit="1" customWidth="1"/>
    <col min="24" max="16384" width="9.125" style="7" customWidth="1"/>
  </cols>
  <sheetData>
    <row r="1" spans="9:16" ht="100.5" customHeight="1">
      <c r="I1" s="108" t="s">
        <v>101</v>
      </c>
      <c r="J1" s="108"/>
      <c r="K1" s="108"/>
      <c r="L1" s="108"/>
      <c r="M1" s="108"/>
      <c r="N1" s="108"/>
      <c r="O1" s="108"/>
      <c r="P1" s="108"/>
    </row>
    <row r="2" spans="1:16" ht="68.25" customHeight="1">
      <c r="A2" s="109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5:20" ht="15.75">
      <c r="E3" s="23"/>
      <c r="F3" s="23">
        <v>8</v>
      </c>
      <c r="G3" s="23"/>
      <c r="R3" s="7">
        <f>3273967.4+28000</f>
        <v>3301967.4</v>
      </c>
      <c r="S3" s="7">
        <v>3307058.1</v>
      </c>
      <c r="T3" s="7">
        <v>2895283.8</v>
      </c>
    </row>
    <row r="4" spans="1:20" ht="34.5" customHeight="1">
      <c r="A4" s="107" t="s">
        <v>14</v>
      </c>
      <c r="B4" s="107" t="s">
        <v>0</v>
      </c>
      <c r="C4" s="107" t="s">
        <v>15</v>
      </c>
      <c r="D4" s="107" t="s">
        <v>16</v>
      </c>
      <c r="E4" s="107"/>
      <c r="F4" s="107"/>
      <c r="G4" s="107"/>
      <c r="H4" s="107"/>
      <c r="I4" s="107"/>
      <c r="J4" s="107" t="s">
        <v>3</v>
      </c>
      <c r="K4" s="107"/>
      <c r="L4" s="107"/>
      <c r="M4" s="107"/>
      <c r="N4" s="107"/>
      <c r="O4" s="107"/>
      <c r="P4" s="107"/>
      <c r="R4" s="9">
        <f>J6</f>
        <v>697.0899999999999</v>
      </c>
      <c r="S4" s="9">
        <f>K6</f>
        <v>988.8</v>
      </c>
      <c r="T4" s="9">
        <f>L6</f>
        <v>2600.3</v>
      </c>
    </row>
    <row r="5" spans="1:20" ht="39" customHeight="1">
      <c r="A5" s="107"/>
      <c r="B5" s="107"/>
      <c r="C5" s="107"/>
      <c r="D5" s="8" t="s">
        <v>5</v>
      </c>
      <c r="E5" s="8" t="s">
        <v>6</v>
      </c>
      <c r="F5" s="104" t="s">
        <v>7</v>
      </c>
      <c r="G5" s="105"/>
      <c r="H5" s="106"/>
      <c r="I5" s="8" t="s">
        <v>8</v>
      </c>
      <c r="J5" s="8" t="s">
        <v>9</v>
      </c>
      <c r="K5" s="8" t="s">
        <v>10</v>
      </c>
      <c r="L5" s="8" t="s">
        <v>11</v>
      </c>
      <c r="M5" s="8" t="s">
        <v>87</v>
      </c>
      <c r="N5" s="8" t="s">
        <v>113</v>
      </c>
      <c r="O5" s="8" t="s">
        <v>137</v>
      </c>
      <c r="P5" s="8" t="s">
        <v>142</v>
      </c>
      <c r="R5" s="9">
        <f>R3-R4</f>
        <v>3301270.31</v>
      </c>
      <c r="S5" s="9">
        <f>S3-S4</f>
        <v>3306069.3000000003</v>
      </c>
      <c r="T5" s="9">
        <f>T3-T4</f>
        <v>2892683.5</v>
      </c>
    </row>
    <row r="6" spans="1:23" ht="47.25">
      <c r="A6" s="102" t="s">
        <v>24</v>
      </c>
      <c r="B6" s="102" t="s">
        <v>98</v>
      </c>
      <c r="C6" s="11" t="s">
        <v>17</v>
      </c>
      <c r="D6" s="8" t="s">
        <v>18</v>
      </c>
      <c r="E6" s="8" t="s">
        <v>18</v>
      </c>
      <c r="F6" s="104" t="s">
        <v>18</v>
      </c>
      <c r="G6" s="105"/>
      <c r="H6" s="106"/>
      <c r="I6" s="8" t="s">
        <v>18</v>
      </c>
      <c r="J6" s="31">
        <f>J9+J15+J12</f>
        <v>697.0899999999999</v>
      </c>
      <c r="K6" s="31">
        <v>988.8</v>
      </c>
      <c r="L6" s="31">
        <v>2600.3</v>
      </c>
      <c r="M6" s="31">
        <v>397.8</v>
      </c>
      <c r="N6" s="31">
        <v>313.6</v>
      </c>
      <c r="O6" s="31">
        <v>315.6</v>
      </c>
      <c r="P6" s="31">
        <v>5313.19</v>
      </c>
      <c r="Q6" s="44"/>
      <c r="W6" s="9"/>
    </row>
    <row r="7" spans="1:20" ht="15.75">
      <c r="A7" s="102"/>
      <c r="B7" s="102"/>
      <c r="C7" s="11" t="s">
        <v>19</v>
      </c>
      <c r="D7" s="8"/>
      <c r="E7" s="8" t="s">
        <v>18</v>
      </c>
      <c r="F7" s="104" t="s">
        <v>18</v>
      </c>
      <c r="G7" s="105"/>
      <c r="H7" s="106"/>
      <c r="I7" s="8" t="s">
        <v>18</v>
      </c>
      <c r="J7" s="30"/>
      <c r="K7" s="30"/>
      <c r="L7" s="30"/>
      <c r="M7" s="30"/>
      <c r="N7" s="30"/>
      <c r="O7" s="30"/>
      <c r="P7" s="30" t="s">
        <v>125</v>
      </c>
      <c r="R7" s="9">
        <f>2809386.2+698</f>
        <v>2810084.2</v>
      </c>
      <c r="S7" s="9">
        <v>2813055.3</v>
      </c>
      <c r="T7" s="9">
        <v>2810976</v>
      </c>
    </row>
    <row r="8" spans="1:20" ht="69" customHeight="1">
      <c r="A8" s="102"/>
      <c r="B8" s="102"/>
      <c r="C8" s="11" t="s">
        <v>61</v>
      </c>
      <c r="D8" s="1" t="s">
        <v>55</v>
      </c>
      <c r="E8" s="8" t="s">
        <v>18</v>
      </c>
      <c r="F8" s="104" t="s">
        <v>18</v>
      </c>
      <c r="G8" s="105"/>
      <c r="H8" s="106"/>
      <c r="I8" s="8" t="s">
        <v>18</v>
      </c>
      <c r="J8" s="30">
        <f>J11+J17+J14</f>
        <v>697.0899999999999</v>
      </c>
      <c r="K8" s="30">
        <v>988.8</v>
      </c>
      <c r="L8" s="30">
        <v>2600.3</v>
      </c>
      <c r="M8" s="30">
        <v>397.8</v>
      </c>
      <c r="N8" s="30">
        <v>313.6</v>
      </c>
      <c r="O8" s="30">
        <v>315.6</v>
      </c>
      <c r="P8" s="30">
        <v>5313.19</v>
      </c>
      <c r="R8" s="9">
        <f>J8</f>
        <v>697.0899999999999</v>
      </c>
      <c r="S8" s="9">
        <f>K8</f>
        <v>988.8</v>
      </c>
      <c r="T8" s="9">
        <f>L8</f>
        <v>2600.3</v>
      </c>
    </row>
    <row r="9" spans="1:16" ht="47.25">
      <c r="A9" s="102" t="s">
        <v>20</v>
      </c>
      <c r="B9" s="102" t="s">
        <v>63</v>
      </c>
      <c r="C9" s="11" t="s">
        <v>21</v>
      </c>
      <c r="D9" s="12" t="s">
        <v>55</v>
      </c>
      <c r="E9" s="12" t="s">
        <v>27</v>
      </c>
      <c r="F9" s="104">
        <v>491008340</v>
      </c>
      <c r="G9" s="105"/>
      <c r="H9" s="106"/>
      <c r="I9" s="8">
        <v>240</v>
      </c>
      <c r="J9" s="31">
        <f>J11</f>
        <v>266.89</v>
      </c>
      <c r="K9" s="31">
        <v>177.6</v>
      </c>
      <c r="L9" s="31">
        <f>L11</f>
        <v>430</v>
      </c>
      <c r="M9" s="31">
        <v>163</v>
      </c>
      <c r="N9" s="31">
        <v>113</v>
      </c>
      <c r="O9" s="31">
        <v>115</v>
      </c>
      <c r="P9" s="31">
        <v>1265.49</v>
      </c>
    </row>
    <row r="10" spans="1:16" ht="15.75">
      <c r="A10" s="102"/>
      <c r="B10" s="102"/>
      <c r="C10" s="11" t="s">
        <v>19</v>
      </c>
      <c r="D10" s="12"/>
      <c r="E10" s="8" t="s">
        <v>18</v>
      </c>
      <c r="F10" s="104" t="s">
        <v>18</v>
      </c>
      <c r="G10" s="105"/>
      <c r="H10" s="106"/>
      <c r="I10" s="8" t="s">
        <v>18</v>
      </c>
      <c r="J10" s="30"/>
      <c r="K10" s="30"/>
      <c r="L10" s="30"/>
      <c r="M10" s="30"/>
      <c r="N10" s="30"/>
      <c r="O10" s="30"/>
      <c r="P10" s="30"/>
    </row>
    <row r="11" spans="1:16" ht="47.25">
      <c r="A11" s="102"/>
      <c r="B11" s="102"/>
      <c r="C11" s="11" t="s">
        <v>61</v>
      </c>
      <c r="D11" s="12" t="s">
        <v>55</v>
      </c>
      <c r="E11" s="12" t="s">
        <v>27</v>
      </c>
      <c r="F11" s="104">
        <v>491008340</v>
      </c>
      <c r="G11" s="105"/>
      <c r="H11" s="106"/>
      <c r="I11" s="8">
        <v>240</v>
      </c>
      <c r="J11" s="30">
        <v>266.89</v>
      </c>
      <c r="K11" s="30">
        <v>177.6</v>
      </c>
      <c r="L11" s="30">
        <v>430</v>
      </c>
      <c r="M11" s="30">
        <v>163</v>
      </c>
      <c r="N11" s="30">
        <v>113</v>
      </c>
      <c r="O11" s="30">
        <v>115</v>
      </c>
      <c r="P11" s="30">
        <v>1265.49</v>
      </c>
    </row>
    <row r="12" spans="1:16" ht="47.25">
      <c r="A12" s="102" t="s">
        <v>26</v>
      </c>
      <c r="B12" s="102" t="s">
        <v>64</v>
      </c>
      <c r="C12" s="11" t="s">
        <v>21</v>
      </c>
      <c r="D12" s="12" t="s">
        <v>55</v>
      </c>
      <c r="E12" s="12" t="s">
        <v>43</v>
      </c>
      <c r="F12" s="104">
        <v>492008342</v>
      </c>
      <c r="G12" s="105"/>
      <c r="H12" s="106"/>
      <c r="I12" s="8">
        <v>240</v>
      </c>
      <c r="J12" s="31">
        <v>241.2</v>
      </c>
      <c r="K12" s="31">
        <f>K14</f>
        <v>753.2</v>
      </c>
      <c r="L12" s="31">
        <f>L14</f>
        <v>2096.5</v>
      </c>
      <c r="M12" s="31">
        <v>150.6</v>
      </c>
      <c r="N12" s="31">
        <v>150.6</v>
      </c>
      <c r="O12" s="31">
        <v>150.6</v>
      </c>
      <c r="P12" s="31">
        <f>P14</f>
        <v>3542.7</v>
      </c>
    </row>
    <row r="13" spans="1:16" ht="15.75">
      <c r="A13" s="102"/>
      <c r="B13" s="102"/>
      <c r="C13" s="11" t="s">
        <v>19</v>
      </c>
      <c r="D13" s="12"/>
      <c r="E13" s="8" t="s">
        <v>18</v>
      </c>
      <c r="F13" s="104" t="s">
        <v>18</v>
      </c>
      <c r="G13" s="105"/>
      <c r="H13" s="106"/>
      <c r="I13" s="8" t="s">
        <v>18</v>
      </c>
      <c r="J13" s="30"/>
      <c r="K13" s="30"/>
      <c r="L13" s="30"/>
      <c r="M13" s="30"/>
      <c r="N13" s="30"/>
      <c r="O13" s="30"/>
      <c r="P13" s="30"/>
    </row>
    <row r="14" spans="1:16" ht="47.25">
      <c r="A14" s="102"/>
      <c r="B14" s="102"/>
      <c r="C14" s="11" t="s">
        <v>61</v>
      </c>
      <c r="D14" s="12" t="s">
        <v>55</v>
      </c>
      <c r="E14" s="12" t="s">
        <v>43</v>
      </c>
      <c r="F14" s="104">
        <v>492008342</v>
      </c>
      <c r="G14" s="105"/>
      <c r="H14" s="106"/>
      <c r="I14" s="8">
        <v>240</v>
      </c>
      <c r="J14" s="30">
        <v>241.2</v>
      </c>
      <c r="K14" s="30">
        <v>753.2</v>
      </c>
      <c r="L14" s="30">
        <v>2096.5</v>
      </c>
      <c r="M14" s="30">
        <v>150.6</v>
      </c>
      <c r="N14" s="30">
        <v>150.6</v>
      </c>
      <c r="O14" s="30">
        <v>150.6</v>
      </c>
      <c r="P14" s="30">
        <v>3542.7</v>
      </c>
    </row>
    <row r="15" spans="1:16" ht="47.25">
      <c r="A15" s="102" t="s">
        <v>51</v>
      </c>
      <c r="B15" s="102" t="s">
        <v>28</v>
      </c>
      <c r="C15" s="11" t="s">
        <v>21</v>
      </c>
      <c r="D15" s="12" t="s">
        <v>55</v>
      </c>
      <c r="E15" s="12" t="s">
        <v>72</v>
      </c>
      <c r="F15" s="104">
        <v>493007496</v>
      </c>
      <c r="G15" s="105"/>
      <c r="H15" s="106"/>
      <c r="I15" s="8">
        <v>240</v>
      </c>
      <c r="J15" s="31">
        <v>189</v>
      </c>
      <c r="K15" s="31">
        <v>58</v>
      </c>
      <c r="L15" s="31">
        <v>73.8</v>
      </c>
      <c r="M15" s="31">
        <v>50</v>
      </c>
      <c r="N15" s="31">
        <v>50</v>
      </c>
      <c r="O15" s="31">
        <v>50</v>
      </c>
      <c r="P15" s="31">
        <v>505</v>
      </c>
    </row>
    <row r="16" spans="1:16" ht="15.75">
      <c r="A16" s="102"/>
      <c r="B16" s="102"/>
      <c r="C16" s="11" t="s">
        <v>19</v>
      </c>
      <c r="D16" s="12"/>
      <c r="E16" s="8" t="s">
        <v>18</v>
      </c>
      <c r="F16" s="104" t="s">
        <v>18</v>
      </c>
      <c r="G16" s="105"/>
      <c r="H16" s="106"/>
      <c r="I16" s="8" t="s">
        <v>18</v>
      </c>
      <c r="J16" s="30"/>
      <c r="K16" s="30"/>
      <c r="L16" s="30"/>
      <c r="M16" s="30"/>
      <c r="N16" s="30"/>
      <c r="O16" s="30"/>
      <c r="P16" s="30"/>
    </row>
    <row r="17" spans="1:16" ht="47.25">
      <c r="A17" s="102"/>
      <c r="B17" s="102"/>
      <c r="C17" s="11" t="s">
        <v>61</v>
      </c>
      <c r="D17" s="12" t="s">
        <v>55</v>
      </c>
      <c r="E17" s="12" t="s">
        <v>72</v>
      </c>
      <c r="F17" s="104">
        <v>493007496</v>
      </c>
      <c r="G17" s="105"/>
      <c r="H17" s="106"/>
      <c r="I17" s="8">
        <v>240</v>
      </c>
      <c r="J17" s="30">
        <v>189</v>
      </c>
      <c r="K17" s="30">
        <v>58</v>
      </c>
      <c r="L17" s="30">
        <v>73.8</v>
      </c>
      <c r="M17" s="30">
        <v>84.2</v>
      </c>
      <c r="N17" s="30">
        <v>50</v>
      </c>
      <c r="O17" s="30">
        <v>50</v>
      </c>
      <c r="P17" s="30">
        <v>505</v>
      </c>
    </row>
    <row r="18" spans="1:16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</row>
    <row r="19" spans="1:16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9"/>
      <c r="P19" s="29"/>
    </row>
    <row r="20" spans="1:16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9"/>
      <c r="P20" s="29"/>
    </row>
    <row r="21" spans="1:16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29"/>
      <c r="P21" s="29"/>
    </row>
    <row r="22" spans="1:16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1:16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  <c r="N23" s="29"/>
      <c r="O23" s="29"/>
      <c r="P23" s="29"/>
    </row>
    <row r="24" spans="1:16" s="13" customFormat="1" ht="51.75" customHeight="1">
      <c r="A24" s="101"/>
      <c r="B24" s="101"/>
      <c r="C24" s="101"/>
      <c r="D24" s="101"/>
      <c r="L24" s="103"/>
      <c r="M24" s="103"/>
      <c r="N24" s="103"/>
      <c r="O24" s="103"/>
      <c r="P24" s="103"/>
    </row>
    <row r="25" spans="1:16" s="15" customFormat="1" ht="15.75" hidden="1">
      <c r="A25" s="99" t="s">
        <v>23</v>
      </c>
      <c r="B25" s="99"/>
      <c r="C25" s="99"/>
      <c r="D25" s="99"/>
      <c r="E25" s="100"/>
      <c r="F25" s="100"/>
      <c r="G25" s="100"/>
      <c r="H25" s="100"/>
      <c r="I25" s="100"/>
      <c r="J25" s="14"/>
      <c r="K25" s="14"/>
      <c r="P25" s="15" t="s">
        <v>22</v>
      </c>
    </row>
    <row r="26" ht="15.75" hidden="1"/>
    <row r="27" ht="15.75" hidden="1"/>
    <row r="28" ht="15.75" hidden="1"/>
  </sheetData>
  <sheetProtection/>
  <mergeCells count="32">
    <mergeCell ref="I1:P1"/>
    <mergeCell ref="A2:P2"/>
    <mergeCell ref="A4:A5"/>
    <mergeCell ref="B4:B5"/>
    <mergeCell ref="C4:C5"/>
    <mergeCell ref="D4:I4"/>
    <mergeCell ref="F14:H14"/>
    <mergeCell ref="B6:B8"/>
    <mergeCell ref="F6:H6"/>
    <mergeCell ref="F7:H7"/>
    <mergeCell ref="F8:H8"/>
    <mergeCell ref="A9:A11"/>
    <mergeCell ref="F15:H15"/>
    <mergeCell ref="F16:H16"/>
    <mergeCell ref="F17:H17"/>
    <mergeCell ref="J4:P4"/>
    <mergeCell ref="F5:H5"/>
    <mergeCell ref="A6:A8"/>
    <mergeCell ref="A12:A14"/>
    <mergeCell ref="B12:B14"/>
    <mergeCell ref="F12:H12"/>
    <mergeCell ref="F13:H13"/>
    <mergeCell ref="A25:D25"/>
    <mergeCell ref="E25:I25"/>
    <mergeCell ref="A24:D24"/>
    <mergeCell ref="A15:A17"/>
    <mergeCell ref="L24:P24"/>
    <mergeCell ref="B9:B11"/>
    <mergeCell ref="F9:H9"/>
    <mergeCell ref="F10:H10"/>
    <mergeCell ref="F11:H11"/>
    <mergeCell ref="B15:B17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Q30"/>
  <sheetViews>
    <sheetView view="pageBreakPreview" zoomScale="75" zoomScaleSheetLayoutView="75" zoomScalePageLayoutView="0" workbookViewId="0" topLeftCell="A1">
      <selection activeCell="P14" sqref="P14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3.2539062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8.375" style="15" customWidth="1"/>
    <col min="12" max="12" width="8.00390625" style="15" customWidth="1"/>
    <col min="13" max="15" width="9.125" style="15" customWidth="1"/>
    <col min="16" max="16" width="12.625" style="15" customWidth="1"/>
    <col min="17" max="17" width="19.125" style="15" customWidth="1"/>
  </cols>
  <sheetData>
    <row r="1" spans="5:17" ht="131.25" customHeight="1">
      <c r="E1" s="123"/>
      <c r="F1" s="124"/>
      <c r="G1" s="124"/>
      <c r="L1" s="125" t="s">
        <v>90</v>
      </c>
      <c r="M1" s="125"/>
      <c r="N1" s="125"/>
      <c r="O1" s="125"/>
      <c r="P1" s="125"/>
      <c r="Q1" s="125"/>
    </row>
    <row r="2" spans="1:17" ht="34.5" customHeight="1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5:9" ht="15.75">
      <c r="E3" s="4"/>
      <c r="F3" s="3" t="s">
        <v>12</v>
      </c>
      <c r="G3" s="4">
        <v>4</v>
      </c>
      <c r="H3" s="4"/>
      <c r="I3" s="4"/>
    </row>
    <row r="4" spans="1:17" ht="15.75" customHeight="1">
      <c r="A4" s="127" t="s">
        <v>13</v>
      </c>
      <c r="B4" s="128" t="s">
        <v>48</v>
      </c>
      <c r="C4" s="130" t="s">
        <v>1</v>
      </c>
      <c r="D4" s="130" t="s">
        <v>2</v>
      </c>
      <c r="E4" s="130"/>
      <c r="F4" s="130"/>
      <c r="G4" s="130"/>
      <c r="H4" s="130"/>
      <c r="I4" s="130"/>
      <c r="J4" s="131" t="s">
        <v>3</v>
      </c>
      <c r="K4" s="132"/>
      <c r="L4" s="132"/>
      <c r="M4" s="132"/>
      <c r="N4" s="132"/>
      <c r="O4" s="132"/>
      <c r="P4" s="133"/>
      <c r="Q4" s="130" t="s">
        <v>4</v>
      </c>
    </row>
    <row r="5" spans="1:17" ht="47.25">
      <c r="A5" s="127"/>
      <c r="B5" s="129"/>
      <c r="C5" s="130"/>
      <c r="D5" s="10" t="s">
        <v>5</v>
      </c>
      <c r="E5" s="10" t="s">
        <v>6</v>
      </c>
      <c r="F5" s="131" t="s">
        <v>7</v>
      </c>
      <c r="G5" s="132"/>
      <c r="H5" s="13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87</v>
      </c>
      <c r="N5" s="10" t="s">
        <v>113</v>
      </c>
      <c r="O5" s="10" t="s">
        <v>137</v>
      </c>
      <c r="P5" s="10" t="s">
        <v>128</v>
      </c>
      <c r="Q5" s="130"/>
    </row>
    <row r="6" spans="1:17" ht="18" customHeight="1">
      <c r="A6" s="24"/>
      <c r="B6" s="115" t="s">
        <v>52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25"/>
    </row>
    <row r="7" spans="1:17" ht="42" customHeight="1">
      <c r="A7" s="24"/>
      <c r="B7" s="118" t="s">
        <v>50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25"/>
    </row>
    <row r="8" spans="1:17" ht="113.25" customHeight="1">
      <c r="A8" s="1"/>
      <c r="B8" s="2" t="s">
        <v>65</v>
      </c>
      <c r="C8" s="11" t="s">
        <v>53</v>
      </c>
      <c r="D8" s="1" t="s">
        <v>25</v>
      </c>
      <c r="E8" s="1" t="s">
        <v>27</v>
      </c>
      <c r="F8" s="20"/>
      <c r="G8" s="19"/>
      <c r="H8" s="21"/>
      <c r="I8" s="10"/>
      <c r="J8" s="32">
        <v>266.89</v>
      </c>
      <c r="K8" s="32">
        <v>177.6</v>
      </c>
      <c r="L8" s="32">
        <v>430</v>
      </c>
      <c r="M8" s="32">
        <v>163</v>
      </c>
      <c r="N8" s="32">
        <v>113</v>
      </c>
      <c r="O8" s="32">
        <v>115</v>
      </c>
      <c r="P8" s="32">
        <v>1265.49</v>
      </c>
      <c r="Q8" s="22"/>
    </row>
    <row r="9" spans="1:17" s="36" customFormat="1" ht="15.75">
      <c r="A9" s="24"/>
      <c r="B9" s="115" t="s">
        <v>29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6" customFormat="1" ht="15.75">
      <c r="A10" s="24"/>
      <c r="B10" s="34" t="s">
        <v>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5"/>
    </row>
    <row r="11" spans="1:17" ht="31.5">
      <c r="A11" s="1"/>
      <c r="B11" s="2" t="s">
        <v>30</v>
      </c>
      <c r="C11" s="11"/>
      <c r="D11" s="1" t="s">
        <v>55</v>
      </c>
      <c r="E11" s="1" t="s">
        <v>27</v>
      </c>
      <c r="F11" s="110" t="s">
        <v>77</v>
      </c>
      <c r="G11" s="111"/>
      <c r="H11" s="112"/>
      <c r="I11" s="10">
        <v>240</v>
      </c>
      <c r="J11" s="37">
        <v>20</v>
      </c>
      <c r="K11" s="37">
        <v>25</v>
      </c>
      <c r="L11" s="32">
        <v>30</v>
      </c>
      <c r="M11" s="32">
        <v>30</v>
      </c>
      <c r="N11" s="32">
        <v>30</v>
      </c>
      <c r="O11" s="32">
        <v>30</v>
      </c>
      <c r="P11" s="91" t="s">
        <v>141</v>
      </c>
      <c r="Q11" s="120" t="s">
        <v>67</v>
      </c>
    </row>
    <row r="12" spans="1:17" ht="31.5" customHeight="1">
      <c r="A12" s="1"/>
      <c r="B12" s="2" t="s">
        <v>31</v>
      </c>
      <c r="C12" s="11"/>
      <c r="D12" s="1" t="s">
        <v>55</v>
      </c>
      <c r="E12" s="1" t="s">
        <v>27</v>
      </c>
      <c r="F12" s="110" t="s">
        <v>77</v>
      </c>
      <c r="G12" s="111"/>
      <c r="H12" s="112"/>
      <c r="I12" s="10">
        <v>240</v>
      </c>
      <c r="J12" s="37">
        <v>52</v>
      </c>
      <c r="K12" s="37">
        <v>30</v>
      </c>
      <c r="L12" s="37">
        <v>48</v>
      </c>
      <c r="M12" s="37">
        <v>48</v>
      </c>
      <c r="N12" s="37">
        <v>48</v>
      </c>
      <c r="O12" s="37">
        <v>48</v>
      </c>
      <c r="P12" s="37">
        <v>274</v>
      </c>
      <c r="Q12" s="121"/>
    </row>
    <row r="13" spans="1:17" ht="53.25" customHeight="1">
      <c r="A13" s="1"/>
      <c r="B13" s="2" t="s">
        <v>86</v>
      </c>
      <c r="C13" s="11"/>
      <c r="D13" s="1" t="s">
        <v>55</v>
      </c>
      <c r="E13" s="1" t="s">
        <v>27</v>
      </c>
      <c r="F13" s="110" t="s">
        <v>77</v>
      </c>
      <c r="G13" s="111"/>
      <c r="H13" s="112"/>
      <c r="I13" s="10">
        <v>240</v>
      </c>
      <c r="J13" s="37">
        <v>86</v>
      </c>
      <c r="K13" s="37">
        <v>59.5</v>
      </c>
      <c r="L13" s="37">
        <v>38.5</v>
      </c>
      <c r="M13" s="37">
        <v>60</v>
      </c>
      <c r="N13" s="37">
        <v>30</v>
      </c>
      <c r="O13" s="37">
        <v>32</v>
      </c>
      <c r="P13" s="37">
        <v>306</v>
      </c>
      <c r="Q13" s="122"/>
    </row>
    <row r="14" spans="1:17" ht="53.25" customHeight="1">
      <c r="A14" s="1"/>
      <c r="B14" s="2" t="s">
        <v>91</v>
      </c>
      <c r="C14" s="11"/>
      <c r="D14" s="1" t="s">
        <v>55</v>
      </c>
      <c r="E14" s="1" t="s">
        <v>27</v>
      </c>
      <c r="F14" s="110" t="s">
        <v>77</v>
      </c>
      <c r="G14" s="111"/>
      <c r="H14" s="112"/>
      <c r="I14" s="10">
        <v>240</v>
      </c>
      <c r="J14" s="32">
        <v>17.96</v>
      </c>
      <c r="K14" s="37"/>
      <c r="L14" s="37"/>
      <c r="M14" s="37"/>
      <c r="N14" s="37"/>
      <c r="O14" s="37"/>
      <c r="P14" s="32">
        <v>17.96</v>
      </c>
      <c r="Q14" s="93" t="s">
        <v>92</v>
      </c>
    </row>
    <row r="15" spans="1:17" ht="57" customHeight="1">
      <c r="A15" s="1"/>
      <c r="B15" s="2" t="s">
        <v>123</v>
      </c>
      <c r="C15" s="11"/>
      <c r="D15" s="1" t="s">
        <v>55</v>
      </c>
      <c r="E15" s="1" t="s">
        <v>27</v>
      </c>
      <c r="F15" s="110" t="s">
        <v>122</v>
      </c>
      <c r="G15" s="111"/>
      <c r="H15" s="112"/>
      <c r="I15" s="10">
        <v>240</v>
      </c>
      <c r="J15" s="37"/>
      <c r="K15" s="37"/>
      <c r="L15" s="37">
        <v>240</v>
      </c>
      <c r="M15" s="37"/>
      <c r="N15" s="37"/>
      <c r="O15" s="37"/>
      <c r="P15" s="37">
        <v>240</v>
      </c>
      <c r="Q15" s="2" t="s">
        <v>123</v>
      </c>
    </row>
    <row r="16" spans="1:17" ht="57" customHeight="1">
      <c r="A16" s="1"/>
      <c r="B16" s="2" t="s">
        <v>124</v>
      </c>
      <c r="C16" s="11"/>
      <c r="D16" s="1" t="s">
        <v>55</v>
      </c>
      <c r="E16" s="1" t="s">
        <v>27</v>
      </c>
      <c r="F16" s="110" t="s">
        <v>122</v>
      </c>
      <c r="G16" s="111"/>
      <c r="H16" s="112"/>
      <c r="I16" s="10">
        <v>240</v>
      </c>
      <c r="J16" s="37"/>
      <c r="K16" s="37"/>
      <c r="L16" s="37">
        <v>12</v>
      </c>
      <c r="M16" s="37"/>
      <c r="N16" s="37"/>
      <c r="O16" s="37"/>
      <c r="P16" s="37">
        <v>12</v>
      </c>
      <c r="Q16" s="2" t="s">
        <v>124</v>
      </c>
    </row>
    <row r="17" spans="1:17" ht="54.75" customHeight="1">
      <c r="A17" s="1"/>
      <c r="B17" s="2" t="s">
        <v>139</v>
      </c>
      <c r="C17" s="11"/>
      <c r="D17" s="1" t="s">
        <v>55</v>
      </c>
      <c r="E17" s="1" t="s">
        <v>27</v>
      </c>
      <c r="F17" s="110" t="s">
        <v>138</v>
      </c>
      <c r="G17" s="111"/>
      <c r="H17" s="112"/>
      <c r="I17" s="10">
        <v>240</v>
      </c>
      <c r="J17" s="37"/>
      <c r="K17" s="37"/>
      <c r="L17" s="37"/>
      <c r="M17" s="37">
        <v>5</v>
      </c>
      <c r="N17" s="37"/>
      <c r="O17" s="37"/>
      <c r="P17" s="37">
        <v>5</v>
      </c>
      <c r="Q17" s="22" t="s">
        <v>140</v>
      </c>
    </row>
    <row r="18" spans="1:17" ht="36.75" customHeight="1">
      <c r="A18" s="1"/>
      <c r="B18" s="2" t="s">
        <v>54</v>
      </c>
      <c r="C18" s="11"/>
      <c r="D18" s="1" t="s">
        <v>55</v>
      </c>
      <c r="E18" s="1" t="s">
        <v>27</v>
      </c>
      <c r="F18" s="110" t="s">
        <v>122</v>
      </c>
      <c r="G18" s="111"/>
      <c r="H18" s="112"/>
      <c r="I18" s="10">
        <v>240</v>
      </c>
      <c r="J18" s="32">
        <v>43.8</v>
      </c>
      <c r="K18" s="32"/>
      <c r="L18" s="32"/>
      <c r="M18" s="32"/>
      <c r="N18" s="32"/>
      <c r="O18" s="32"/>
      <c r="P18" s="32">
        <f>L18+K18+J18</f>
        <v>43.8</v>
      </c>
      <c r="Q18" s="2" t="s">
        <v>66</v>
      </c>
    </row>
    <row r="19" spans="1:17" ht="62.25" customHeight="1">
      <c r="A19" s="1"/>
      <c r="B19" s="2" t="s">
        <v>34</v>
      </c>
      <c r="C19" s="11"/>
      <c r="D19" s="1" t="s">
        <v>55</v>
      </c>
      <c r="E19" s="1" t="s">
        <v>27</v>
      </c>
      <c r="F19" s="110" t="s">
        <v>122</v>
      </c>
      <c r="G19" s="111"/>
      <c r="H19" s="112"/>
      <c r="I19" s="10">
        <v>240</v>
      </c>
      <c r="J19" s="37"/>
      <c r="K19" s="37"/>
      <c r="L19" s="37"/>
      <c r="M19" s="37"/>
      <c r="N19" s="37"/>
      <c r="O19" s="37"/>
      <c r="P19" s="32">
        <f>L19+K19+J19</f>
        <v>0</v>
      </c>
      <c r="Q19" s="22" t="s">
        <v>33</v>
      </c>
    </row>
    <row r="20" spans="1:17" ht="62.25" customHeight="1">
      <c r="A20" s="1"/>
      <c r="B20" s="2" t="s">
        <v>97</v>
      </c>
      <c r="C20" s="11"/>
      <c r="D20" s="1" t="s">
        <v>55</v>
      </c>
      <c r="E20" s="1" t="s">
        <v>27</v>
      </c>
      <c r="F20" s="110" t="s">
        <v>122</v>
      </c>
      <c r="G20" s="111"/>
      <c r="H20" s="112"/>
      <c r="I20" s="10">
        <v>240</v>
      </c>
      <c r="J20" s="37"/>
      <c r="K20" s="37">
        <v>13</v>
      </c>
      <c r="L20" s="37"/>
      <c r="M20" s="37"/>
      <c r="N20" s="37"/>
      <c r="O20" s="37"/>
      <c r="P20" s="32">
        <v>13</v>
      </c>
      <c r="Q20" s="22" t="s">
        <v>93</v>
      </c>
    </row>
    <row r="21" spans="1:17" ht="62.25" customHeight="1">
      <c r="A21" s="1"/>
      <c r="B21" s="2" t="s">
        <v>106</v>
      </c>
      <c r="C21" s="11"/>
      <c r="D21" s="1" t="s">
        <v>55</v>
      </c>
      <c r="E21" s="1" t="s">
        <v>27</v>
      </c>
      <c r="F21" s="110" t="s">
        <v>122</v>
      </c>
      <c r="G21" s="111"/>
      <c r="H21" s="112"/>
      <c r="I21" s="10">
        <v>240</v>
      </c>
      <c r="J21" s="37"/>
      <c r="K21" s="37">
        <v>9</v>
      </c>
      <c r="L21" s="37"/>
      <c r="M21" s="37"/>
      <c r="N21" s="37"/>
      <c r="O21" s="37"/>
      <c r="P21" s="32">
        <v>9</v>
      </c>
      <c r="Q21" s="2" t="s">
        <v>106</v>
      </c>
    </row>
    <row r="22" spans="1:17" ht="62.25" customHeight="1">
      <c r="A22" s="1"/>
      <c r="B22" s="92" t="s">
        <v>115</v>
      </c>
      <c r="C22" s="11"/>
      <c r="D22" s="1" t="s">
        <v>55</v>
      </c>
      <c r="E22" s="1" t="s">
        <v>121</v>
      </c>
      <c r="F22" s="114">
        <v>4910087210</v>
      </c>
      <c r="G22" s="111"/>
      <c r="H22" s="112"/>
      <c r="I22" s="10">
        <v>240</v>
      </c>
      <c r="J22" s="37"/>
      <c r="K22" s="37"/>
      <c r="L22" s="37">
        <v>17.8</v>
      </c>
      <c r="M22" s="37"/>
      <c r="N22" s="37"/>
      <c r="O22" s="37"/>
      <c r="P22" s="32">
        <v>17.8</v>
      </c>
      <c r="Q22" s="92" t="s">
        <v>115</v>
      </c>
    </row>
    <row r="23" spans="1:17" ht="108.75" customHeight="1">
      <c r="A23" s="1"/>
      <c r="B23" s="89" t="s">
        <v>108</v>
      </c>
      <c r="C23" s="11"/>
      <c r="D23" s="1" t="s">
        <v>55</v>
      </c>
      <c r="E23" s="1" t="s">
        <v>27</v>
      </c>
      <c r="F23" s="113">
        <v>491008862</v>
      </c>
      <c r="G23" s="111"/>
      <c r="H23" s="112"/>
      <c r="I23" s="10">
        <v>240</v>
      </c>
      <c r="J23" s="37"/>
      <c r="K23" s="37">
        <v>1.5</v>
      </c>
      <c r="L23" s="37">
        <v>4.1</v>
      </c>
      <c r="M23" s="37">
        <v>5</v>
      </c>
      <c r="N23" s="37">
        <v>5</v>
      </c>
      <c r="O23" s="37">
        <v>5</v>
      </c>
      <c r="P23" s="32">
        <v>20.6</v>
      </c>
      <c r="Q23" s="88" t="s">
        <v>107</v>
      </c>
    </row>
    <row r="24" spans="1:17" ht="32.25" customHeight="1">
      <c r="A24" s="1"/>
      <c r="B24" s="2" t="s">
        <v>94</v>
      </c>
      <c r="C24" s="11"/>
      <c r="D24" s="1" t="s">
        <v>55</v>
      </c>
      <c r="E24" s="1" t="s">
        <v>27</v>
      </c>
      <c r="F24" s="110" t="s">
        <v>138</v>
      </c>
      <c r="G24" s="111"/>
      <c r="H24" s="112"/>
      <c r="I24" s="10">
        <v>240</v>
      </c>
      <c r="J24" s="37"/>
      <c r="K24" s="32"/>
      <c r="L24" s="37"/>
      <c r="M24" s="37">
        <v>15</v>
      </c>
      <c r="N24" s="37"/>
      <c r="O24" s="37"/>
      <c r="P24" s="32">
        <v>15</v>
      </c>
      <c r="Q24" s="2" t="s">
        <v>94</v>
      </c>
    </row>
    <row r="25" spans="1:17" ht="86.25" customHeight="1">
      <c r="A25" s="1"/>
      <c r="B25" s="49" t="s">
        <v>79</v>
      </c>
      <c r="C25" s="11"/>
      <c r="D25" s="1" t="s">
        <v>55</v>
      </c>
      <c r="E25" s="1" t="s">
        <v>27</v>
      </c>
      <c r="F25" s="114">
        <v>4918493</v>
      </c>
      <c r="G25" s="111"/>
      <c r="H25" s="112"/>
      <c r="I25" s="10">
        <v>240</v>
      </c>
      <c r="J25" s="32">
        <v>47.13</v>
      </c>
      <c r="K25" s="37">
        <v>39.6</v>
      </c>
      <c r="L25" s="32">
        <v>39.6</v>
      </c>
      <c r="M25" s="32"/>
      <c r="N25" s="32"/>
      <c r="O25" s="32"/>
      <c r="P25" s="32">
        <v>126.33</v>
      </c>
      <c r="Q25" s="49" t="s">
        <v>80</v>
      </c>
    </row>
    <row r="26" ht="15.75" customHeight="1"/>
    <row r="27" spans="1:17" ht="18.75">
      <c r="A27" s="119"/>
      <c r="B27" s="119"/>
      <c r="C27" s="119"/>
      <c r="D27" s="119"/>
      <c r="E27" s="17"/>
      <c r="F27" s="17"/>
      <c r="G27" s="17"/>
      <c r="H27" s="17"/>
      <c r="I27" s="17"/>
      <c r="J27" s="16"/>
      <c r="K27" s="16"/>
      <c r="L27" s="16"/>
      <c r="M27" s="16"/>
      <c r="N27" s="16"/>
      <c r="O27" s="16"/>
      <c r="P27" s="16"/>
      <c r="Q27" s="17"/>
    </row>
    <row r="29" spans="10:16" ht="15.75">
      <c r="J29" s="14"/>
      <c r="K29" s="14"/>
      <c r="L29" s="14"/>
      <c r="M29" s="14"/>
      <c r="N29" s="14"/>
      <c r="O29" s="14"/>
      <c r="P29" s="14"/>
    </row>
    <row r="30" spans="10:16" ht="15.75">
      <c r="J30" s="14"/>
      <c r="K30" s="14"/>
      <c r="L30" s="14"/>
      <c r="M30" s="14"/>
      <c r="N30" s="14"/>
      <c r="O30" s="14"/>
      <c r="P30" s="14"/>
    </row>
  </sheetData>
  <sheetProtection/>
  <mergeCells count="30">
    <mergeCell ref="E1:G1"/>
    <mergeCell ref="L1:Q1"/>
    <mergeCell ref="A2:Q2"/>
    <mergeCell ref="A4:A5"/>
    <mergeCell ref="B4:B5"/>
    <mergeCell ref="C4:C5"/>
    <mergeCell ref="D4:I4"/>
    <mergeCell ref="Q4:Q5"/>
    <mergeCell ref="F5:H5"/>
    <mergeCell ref="J4:P4"/>
    <mergeCell ref="B6:P6"/>
    <mergeCell ref="B7:P7"/>
    <mergeCell ref="F11:H11"/>
    <mergeCell ref="A27:D27"/>
    <mergeCell ref="B9:Q9"/>
    <mergeCell ref="Q11:Q13"/>
    <mergeCell ref="F19:H19"/>
    <mergeCell ref="F25:H25"/>
    <mergeCell ref="F18:H18"/>
    <mergeCell ref="F13:H13"/>
    <mergeCell ref="F12:H12"/>
    <mergeCell ref="F15:H15"/>
    <mergeCell ref="F14:H14"/>
    <mergeCell ref="F24:H24"/>
    <mergeCell ref="F21:H21"/>
    <mergeCell ref="F23:H23"/>
    <mergeCell ref="F20:H20"/>
    <mergeCell ref="F22:H22"/>
    <mergeCell ref="F16:H16"/>
    <mergeCell ref="F17:H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Q24"/>
  <sheetViews>
    <sheetView view="pageBreakPreview" zoomScaleSheetLayoutView="100" zoomScalePageLayoutView="0" workbookViewId="0" topLeftCell="A7">
      <selection activeCell="P15" sqref="P15"/>
    </sheetView>
  </sheetViews>
  <sheetFormatPr defaultColWidth="9.00390625" defaultRowHeight="12.75"/>
  <cols>
    <col min="1" max="1" width="2.375" style="18" customWidth="1"/>
    <col min="2" max="2" width="27.625" style="15" customWidth="1"/>
    <col min="3" max="3" width="7.875" style="15" customWidth="1"/>
    <col min="4" max="4" width="7.625" style="15" customWidth="1"/>
    <col min="5" max="5" width="6.25390625" style="15" customWidth="1"/>
    <col min="6" max="7" width="4.625" style="15" customWidth="1"/>
    <col min="8" max="8" width="0.6171875" style="15" customWidth="1"/>
    <col min="9" max="9" width="6.00390625" style="15" customWidth="1"/>
    <col min="10" max="10" width="7.125" style="15" customWidth="1"/>
    <col min="11" max="11" width="8.125" style="15" customWidth="1"/>
    <col min="12" max="12" width="8.375" style="15" customWidth="1"/>
    <col min="13" max="15" width="8.25390625" style="15" customWidth="1"/>
    <col min="16" max="16" width="9.625" style="15" customWidth="1"/>
    <col min="17" max="17" width="12.00390625" style="15" customWidth="1"/>
  </cols>
  <sheetData>
    <row r="1" spans="5:17" ht="189" customHeight="1">
      <c r="E1" s="123"/>
      <c r="F1" s="124"/>
      <c r="G1" s="124"/>
      <c r="K1" s="51"/>
      <c r="L1" s="137" t="s">
        <v>100</v>
      </c>
      <c r="M1" s="137"/>
      <c r="N1" s="137"/>
      <c r="O1" s="137"/>
      <c r="P1" s="137"/>
      <c r="Q1" s="137"/>
    </row>
    <row r="2" spans="1:17" ht="37.5" customHeight="1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5:9" ht="15.75">
      <c r="E3" s="4"/>
      <c r="F3" s="3" t="s">
        <v>12</v>
      </c>
      <c r="G3" s="4">
        <v>4</v>
      </c>
      <c r="H3" s="4"/>
      <c r="I3" s="4"/>
    </row>
    <row r="4" spans="1:17" ht="15.75">
      <c r="A4" s="127" t="s">
        <v>13</v>
      </c>
      <c r="B4" s="128" t="s">
        <v>48</v>
      </c>
      <c r="C4" s="130" t="s">
        <v>1</v>
      </c>
      <c r="D4" s="130" t="s">
        <v>2</v>
      </c>
      <c r="E4" s="130"/>
      <c r="F4" s="130"/>
      <c r="G4" s="130"/>
      <c r="H4" s="130"/>
      <c r="I4" s="130"/>
      <c r="J4" s="131" t="s">
        <v>3</v>
      </c>
      <c r="K4" s="132"/>
      <c r="L4" s="132"/>
      <c r="M4" s="132"/>
      <c r="N4" s="132"/>
      <c r="O4" s="132"/>
      <c r="P4" s="133"/>
      <c r="Q4" s="130" t="s">
        <v>4</v>
      </c>
    </row>
    <row r="5" spans="1:17" ht="63">
      <c r="A5" s="127"/>
      <c r="B5" s="129"/>
      <c r="C5" s="130"/>
      <c r="D5" s="10" t="s">
        <v>5</v>
      </c>
      <c r="E5" s="10" t="s">
        <v>6</v>
      </c>
      <c r="F5" s="131" t="s">
        <v>7</v>
      </c>
      <c r="G5" s="132"/>
      <c r="H5" s="133"/>
      <c r="I5" s="10" t="s">
        <v>8</v>
      </c>
      <c r="J5" s="10" t="s">
        <v>9</v>
      </c>
      <c r="K5" s="10" t="s">
        <v>10</v>
      </c>
      <c r="L5" s="10" t="s">
        <v>11</v>
      </c>
      <c r="M5" s="10" t="s">
        <v>87</v>
      </c>
      <c r="N5" s="10" t="s">
        <v>113</v>
      </c>
      <c r="O5" s="10" t="s">
        <v>137</v>
      </c>
      <c r="P5" s="10" t="s">
        <v>128</v>
      </c>
      <c r="Q5" s="130"/>
    </row>
    <row r="6" spans="1:17" ht="56.25" customHeight="1">
      <c r="A6" s="1"/>
      <c r="B6" s="2" t="s">
        <v>60</v>
      </c>
      <c r="C6" s="10"/>
      <c r="D6" s="10"/>
      <c r="E6" s="10"/>
      <c r="F6" s="130"/>
      <c r="G6" s="130"/>
      <c r="H6" s="130"/>
      <c r="I6" s="10"/>
      <c r="J6" s="10"/>
      <c r="K6" s="10"/>
      <c r="L6" s="10"/>
      <c r="M6" s="10"/>
      <c r="N6" s="10"/>
      <c r="O6" s="10"/>
      <c r="P6" s="10"/>
      <c r="Q6" s="10"/>
    </row>
    <row r="7" spans="1:17" ht="39.75" customHeight="1">
      <c r="A7" s="24"/>
      <c r="B7" s="140" t="s">
        <v>56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25"/>
    </row>
    <row r="8" spans="1:17" ht="36.75" customHeight="1">
      <c r="A8" s="24"/>
      <c r="B8" s="140" t="s">
        <v>47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25"/>
    </row>
    <row r="9" spans="1:17" ht="76.5">
      <c r="A9" s="1"/>
      <c r="B9" s="52" t="s">
        <v>57</v>
      </c>
      <c r="C9" s="53" t="s">
        <v>61</v>
      </c>
      <c r="D9" s="54" t="s">
        <v>55</v>
      </c>
      <c r="E9" s="54" t="s">
        <v>43</v>
      </c>
      <c r="F9" s="55"/>
      <c r="G9" s="56"/>
      <c r="H9" s="57"/>
      <c r="I9" s="58"/>
      <c r="J9" s="85">
        <v>241.2</v>
      </c>
      <c r="K9" s="85">
        <v>753.2</v>
      </c>
      <c r="L9" s="85">
        <v>2096.5</v>
      </c>
      <c r="M9" s="85">
        <v>150.6</v>
      </c>
      <c r="N9" s="85">
        <v>150.6</v>
      </c>
      <c r="O9" s="85">
        <v>150.6</v>
      </c>
      <c r="P9" s="85">
        <v>3542.7</v>
      </c>
      <c r="Q9" s="59"/>
    </row>
    <row r="10" spans="1:17" ht="15.75">
      <c r="A10" s="24"/>
      <c r="B10" s="143" t="s">
        <v>29</v>
      </c>
      <c r="C10" s="144"/>
      <c r="D10" s="144"/>
      <c r="E10" s="144"/>
      <c r="F10" s="145"/>
      <c r="G10" s="145"/>
      <c r="H10" s="145"/>
      <c r="I10" s="144"/>
      <c r="J10" s="144"/>
      <c r="K10" s="144"/>
      <c r="L10" s="144"/>
      <c r="M10" s="144"/>
      <c r="N10" s="144"/>
      <c r="O10" s="144"/>
      <c r="P10" s="144"/>
      <c r="Q10" s="146"/>
    </row>
    <row r="11" spans="1:17" ht="27.75" customHeight="1">
      <c r="A11" s="24"/>
      <c r="B11" s="52" t="s">
        <v>58</v>
      </c>
      <c r="C11" s="61"/>
      <c r="D11" s="62" t="s">
        <v>55</v>
      </c>
      <c r="E11" s="63" t="s">
        <v>44</v>
      </c>
      <c r="F11" s="134" t="s">
        <v>76</v>
      </c>
      <c r="G11" s="135"/>
      <c r="H11" s="136"/>
      <c r="I11" s="60"/>
      <c r="J11" s="84">
        <v>34.35</v>
      </c>
      <c r="K11" s="84">
        <v>43.7</v>
      </c>
      <c r="L11" s="84">
        <v>40</v>
      </c>
      <c r="M11" s="84">
        <v>40</v>
      </c>
      <c r="N11" s="84">
        <v>40</v>
      </c>
      <c r="O11" s="84">
        <v>40</v>
      </c>
      <c r="P11" s="84">
        <v>238.05</v>
      </c>
      <c r="Q11" s="52" t="s">
        <v>45</v>
      </c>
    </row>
    <row r="12" spans="1:17" ht="39" customHeight="1">
      <c r="A12" s="1"/>
      <c r="B12" s="52" t="s">
        <v>59</v>
      </c>
      <c r="C12" s="53"/>
      <c r="D12" s="54" t="s">
        <v>55</v>
      </c>
      <c r="E12" s="54" t="s">
        <v>43</v>
      </c>
      <c r="F12" s="134" t="s">
        <v>76</v>
      </c>
      <c r="G12" s="135"/>
      <c r="H12" s="136"/>
      <c r="I12" s="58"/>
      <c r="J12" s="84">
        <v>127.89</v>
      </c>
      <c r="K12" s="84">
        <v>0</v>
      </c>
      <c r="L12" s="84">
        <v>127.7</v>
      </c>
      <c r="M12" s="84">
        <v>90.6</v>
      </c>
      <c r="N12" s="84">
        <v>110.6</v>
      </c>
      <c r="O12" s="84">
        <v>110.6</v>
      </c>
      <c r="P12" s="84">
        <v>567.39</v>
      </c>
      <c r="Q12" s="65" t="s">
        <v>46</v>
      </c>
    </row>
    <row r="13" spans="1:17" ht="107.25" customHeight="1">
      <c r="A13" s="1"/>
      <c r="B13" s="66" t="s">
        <v>110</v>
      </c>
      <c r="C13" s="53"/>
      <c r="D13" s="54" t="s">
        <v>55</v>
      </c>
      <c r="E13" s="54" t="s">
        <v>43</v>
      </c>
      <c r="F13" s="134" t="s">
        <v>75</v>
      </c>
      <c r="G13" s="135"/>
      <c r="H13" s="136"/>
      <c r="I13" s="58">
        <v>240</v>
      </c>
      <c r="J13" s="84">
        <v>7</v>
      </c>
      <c r="K13" s="64">
        <v>14.2</v>
      </c>
      <c r="L13" s="84"/>
      <c r="M13" s="64">
        <v>20</v>
      </c>
      <c r="N13" s="64"/>
      <c r="O13" s="64"/>
      <c r="P13" s="64">
        <v>41.2</v>
      </c>
      <c r="Q13" s="65" t="s">
        <v>46</v>
      </c>
    </row>
    <row r="14" spans="1:17" ht="119.25" customHeight="1" thickBot="1">
      <c r="A14" s="1"/>
      <c r="B14" s="67" t="s">
        <v>81</v>
      </c>
      <c r="C14" s="53"/>
      <c r="D14" s="54" t="s">
        <v>55</v>
      </c>
      <c r="E14" s="54" t="s">
        <v>43</v>
      </c>
      <c r="F14" s="134" t="s">
        <v>73</v>
      </c>
      <c r="G14" s="135"/>
      <c r="H14" s="136"/>
      <c r="I14" s="58">
        <v>240</v>
      </c>
      <c r="J14" s="84">
        <v>55.9</v>
      </c>
      <c r="K14" s="64">
        <v>122.2</v>
      </c>
      <c r="L14" s="64">
        <v>164.2</v>
      </c>
      <c r="M14" s="64"/>
      <c r="N14" s="64"/>
      <c r="O14" s="64"/>
      <c r="P14" s="84">
        <v>342.3</v>
      </c>
      <c r="Q14" s="65" t="s">
        <v>46</v>
      </c>
    </row>
    <row r="15" spans="1:17" ht="223.5" customHeight="1" thickBot="1">
      <c r="A15" s="1"/>
      <c r="B15" s="86" t="s">
        <v>104</v>
      </c>
      <c r="C15" s="53"/>
      <c r="D15" s="54" t="s">
        <v>55</v>
      </c>
      <c r="E15" s="54" t="s">
        <v>43</v>
      </c>
      <c r="F15" s="139">
        <v>4929594</v>
      </c>
      <c r="G15" s="111"/>
      <c r="H15" s="112"/>
      <c r="I15" s="58">
        <v>240</v>
      </c>
      <c r="J15" s="84"/>
      <c r="K15" s="64">
        <v>514.7</v>
      </c>
      <c r="L15" s="64">
        <v>1726.8</v>
      </c>
      <c r="M15" s="64"/>
      <c r="N15" s="64"/>
      <c r="O15" s="64"/>
      <c r="P15" s="84">
        <v>2241.5</v>
      </c>
      <c r="Q15" s="65" t="s">
        <v>46</v>
      </c>
    </row>
    <row r="16" spans="1:17" ht="118.5" customHeight="1">
      <c r="A16" s="1"/>
      <c r="B16" s="66" t="s">
        <v>69</v>
      </c>
      <c r="C16" s="53"/>
      <c r="D16" s="54" t="s">
        <v>55</v>
      </c>
      <c r="E16" s="54" t="s">
        <v>43</v>
      </c>
      <c r="F16" s="134" t="s">
        <v>74</v>
      </c>
      <c r="G16" s="135"/>
      <c r="H16" s="136"/>
      <c r="I16" s="58">
        <v>240</v>
      </c>
      <c r="J16" s="84">
        <v>16</v>
      </c>
      <c r="K16" s="64"/>
      <c r="L16" s="64"/>
      <c r="M16" s="64"/>
      <c r="N16" s="64"/>
      <c r="O16" s="64"/>
      <c r="P16" s="84">
        <v>16</v>
      </c>
      <c r="Q16" s="65" t="s">
        <v>46</v>
      </c>
    </row>
    <row r="17" spans="1:17" ht="189" customHeight="1" thickBot="1">
      <c r="A17" s="1"/>
      <c r="B17" s="87" t="s">
        <v>102</v>
      </c>
      <c r="C17" s="53"/>
      <c r="D17" s="54" t="s">
        <v>55</v>
      </c>
      <c r="E17" s="54" t="s">
        <v>43</v>
      </c>
      <c r="F17" s="134">
        <v>4929508</v>
      </c>
      <c r="G17" s="111"/>
      <c r="H17" s="112"/>
      <c r="I17" s="58">
        <v>240</v>
      </c>
      <c r="J17" s="84"/>
      <c r="K17" s="64">
        <v>0.1</v>
      </c>
      <c r="L17" s="64">
        <v>1.7</v>
      </c>
      <c r="M17" s="64"/>
      <c r="N17" s="64"/>
      <c r="O17" s="64"/>
      <c r="P17" s="84">
        <f>L17+K17+J17</f>
        <v>1.8</v>
      </c>
      <c r="Q17" s="65" t="s">
        <v>46</v>
      </c>
    </row>
    <row r="18" spans="1:17" ht="189" customHeight="1" thickBot="1">
      <c r="A18" s="1"/>
      <c r="B18" s="86" t="s">
        <v>112</v>
      </c>
      <c r="C18" s="53"/>
      <c r="D18" s="54" t="s">
        <v>55</v>
      </c>
      <c r="E18" s="54" t="s">
        <v>43</v>
      </c>
      <c r="F18" s="134" t="s">
        <v>76</v>
      </c>
      <c r="G18" s="135"/>
      <c r="H18" s="136"/>
      <c r="I18" s="90">
        <v>240</v>
      </c>
      <c r="J18" s="58"/>
      <c r="K18" s="84"/>
      <c r="L18" s="64">
        <v>18.8</v>
      </c>
      <c r="M18" s="64"/>
      <c r="N18" s="64"/>
      <c r="O18" s="64"/>
      <c r="P18" s="64">
        <v>18.8</v>
      </c>
      <c r="Q18" s="65" t="s">
        <v>46</v>
      </c>
    </row>
    <row r="19" spans="1:17" ht="158.25" customHeight="1" thickBot="1">
      <c r="A19" s="1"/>
      <c r="B19" s="86" t="s">
        <v>111</v>
      </c>
      <c r="C19" s="53"/>
      <c r="D19" s="54" t="s">
        <v>55</v>
      </c>
      <c r="E19" s="54" t="s">
        <v>43</v>
      </c>
      <c r="F19" s="134" t="s">
        <v>76</v>
      </c>
      <c r="G19" s="135"/>
      <c r="H19" s="136"/>
      <c r="I19" s="58">
        <v>240</v>
      </c>
      <c r="J19" s="84"/>
      <c r="K19" s="64">
        <v>42</v>
      </c>
      <c r="L19" s="64"/>
      <c r="M19" s="64"/>
      <c r="N19" s="64"/>
      <c r="O19" s="64"/>
      <c r="P19" s="84">
        <v>42</v>
      </c>
      <c r="Q19" s="65" t="s">
        <v>46</v>
      </c>
    </row>
    <row r="20" spans="1:17" ht="224.25" customHeight="1" thickBot="1">
      <c r="A20" s="1"/>
      <c r="B20" s="87" t="s">
        <v>105</v>
      </c>
      <c r="C20" s="68"/>
      <c r="D20" s="54" t="s">
        <v>55</v>
      </c>
      <c r="E20" s="54" t="s">
        <v>43</v>
      </c>
      <c r="F20" s="134" t="s">
        <v>103</v>
      </c>
      <c r="G20" s="135"/>
      <c r="H20" s="136"/>
      <c r="I20" s="58"/>
      <c r="J20" s="84">
        <v>0.06</v>
      </c>
      <c r="K20" s="64">
        <v>16.3</v>
      </c>
      <c r="L20" s="84">
        <v>17.3</v>
      </c>
      <c r="M20" s="64"/>
      <c r="N20" s="64"/>
      <c r="O20" s="64"/>
      <c r="P20" s="84">
        <v>33.66</v>
      </c>
      <c r="Q20" s="65" t="s">
        <v>46</v>
      </c>
    </row>
    <row r="21" spans="1:17" ht="18.75">
      <c r="A21" s="119"/>
      <c r="B21" s="119"/>
      <c r="C21" s="119"/>
      <c r="D21" s="119"/>
      <c r="E21" s="17"/>
      <c r="F21" s="17"/>
      <c r="G21" s="17"/>
      <c r="H21" s="17"/>
      <c r="I21" s="17"/>
      <c r="J21" s="16"/>
      <c r="K21" s="16"/>
      <c r="L21" s="16"/>
      <c r="M21" s="16"/>
      <c r="N21" s="16"/>
      <c r="O21" s="16"/>
      <c r="P21" s="16"/>
      <c r="Q21" s="17"/>
    </row>
    <row r="23" spans="10:16" ht="15.75">
      <c r="J23" s="14"/>
      <c r="K23" s="14"/>
      <c r="L23" s="14"/>
      <c r="M23" s="14"/>
      <c r="N23" s="14"/>
      <c r="O23" s="14"/>
      <c r="P23" s="14"/>
    </row>
    <row r="24" spans="10:16" ht="15.75">
      <c r="J24" s="14"/>
      <c r="K24" s="14"/>
      <c r="L24" s="14"/>
      <c r="M24" s="14"/>
      <c r="N24" s="14"/>
      <c r="O24" s="14"/>
      <c r="P24" s="14"/>
    </row>
  </sheetData>
  <sheetProtection/>
  <mergeCells count="25">
    <mergeCell ref="A21:D21"/>
    <mergeCell ref="F6:H6"/>
    <mergeCell ref="B7:P7"/>
    <mergeCell ref="B8:P8"/>
    <mergeCell ref="B10:Q10"/>
    <mergeCell ref="F14:H14"/>
    <mergeCell ref="F16:H16"/>
    <mergeCell ref="F11:H11"/>
    <mergeCell ref="F20:H20"/>
    <mergeCell ref="J4:P4"/>
    <mergeCell ref="F5:H5"/>
    <mergeCell ref="F13:H13"/>
    <mergeCell ref="F12:H12"/>
    <mergeCell ref="F17:H17"/>
    <mergeCell ref="F15:H15"/>
    <mergeCell ref="Q4:Q5"/>
    <mergeCell ref="F18:H18"/>
    <mergeCell ref="E1:G1"/>
    <mergeCell ref="F19:H19"/>
    <mergeCell ref="L1:Q1"/>
    <mergeCell ref="A2:Q2"/>
    <mergeCell ref="A4:A5"/>
    <mergeCell ref="B4:B5"/>
    <mergeCell ref="C4:C5"/>
    <mergeCell ref="D4:I4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Q28"/>
  <sheetViews>
    <sheetView tabSelected="1" view="pageBreakPreview" zoomScaleSheetLayoutView="100" zoomScalePageLayoutView="0" workbookViewId="0" topLeftCell="B2">
      <selection activeCell="M26" sqref="M26"/>
    </sheetView>
  </sheetViews>
  <sheetFormatPr defaultColWidth="9.00390625" defaultRowHeight="12.75"/>
  <cols>
    <col min="1" max="1" width="7.75390625" style="18" customWidth="1"/>
    <col min="2" max="2" width="30.625" style="15" customWidth="1"/>
    <col min="3" max="3" width="12.00390625" style="15" customWidth="1"/>
    <col min="4" max="5" width="9.125" style="15" customWidth="1"/>
    <col min="6" max="6" width="4.625" style="15" customWidth="1"/>
    <col min="7" max="7" width="2.375" style="15" customWidth="1"/>
    <col min="8" max="8" width="6.00390625" style="15" customWidth="1"/>
    <col min="9" max="9" width="6.875" style="15" customWidth="1"/>
    <col min="10" max="10" width="8.375" style="15" customWidth="1"/>
    <col min="11" max="11" width="7.875" style="15" customWidth="1"/>
    <col min="12" max="12" width="8.875" style="15" customWidth="1"/>
    <col min="13" max="13" width="7.375" style="15" customWidth="1"/>
    <col min="14" max="15" width="7.875" style="15" customWidth="1"/>
    <col min="16" max="16" width="12.625" style="15" customWidth="1"/>
    <col min="17" max="17" width="13.875" style="15" customWidth="1"/>
  </cols>
  <sheetData>
    <row r="1" spans="5:17" ht="111" customHeight="1">
      <c r="E1" s="123"/>
      <c r="F1" s="124"/>
      <c r="G1" s="124"/>
      <c r="M1" s="125" t="s">
        <v>88</v>
      </c>
      <c r="N1" s="125"/>
      <c r="O1" s="125"/>
      <c r="P1" s="125"/>
      <c r="Q1" s="125"/>
    </row>
    <row r="2" spans="1:17" ht="40.5" customHeight="1">
      <c r="A2" s="126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5:9" ht="15.75">
      <c r="E3" s="4"/>
      <c r="F3" s="3" t="s">
        <v>12</v>
      </c>
      <c r="G3" s="4">
        <v>4</v>
      </c>
      <c r="H3" s="4"/>
      <c r="I3" s="4"/>
    </row>
    <row r="4" spans="1:17" ht="15.75">
      <c r="A4" s="127" t="s">
        <v>13</v>
      </c>
      <c r="B4" s="128" t="s">
        <v>48</v>
      </c>
      <c r="C4" s="130" t="s">
        <v>1</v>
      </c>
      <c r="D4" s="130" t="s">
        <v>2</v>
      </c>
      <c r="E4" s="130"/>
      <c r="F4" s="130"/>
      <c r="G4" s="130"/>
      <c r="H4" s="130"/>
      <c r="I4" s="130"/>
      <c r="J4" s="131" t="s">
        <v>3</v>
      </c>
      <c r="K4" s="132"/>
      <c r="L4" s="132"/>
      <c r="M4" s="132"/>
      <c r="N4" s="132"/>
      <c r="O4" s="132"/>
      <c r="P4" s="133"/>
      <c r="Q4" s="130" t="s">
        <v>4</v>
      </c>
    </row>
    <row r="5" spans="1:17" ht="15.75">
      <c r="A5" s="127"/>
      <c r="B5" s="159"/>
      <c r="C5" s="130"/>
      <c r="D5" s="10"/>
      <c r="E5" s="10"/>
      <c r="F5" s="70"/>
      <c r="G5" s="19"/>
      <c r="H5" s="71"/>
      <c r="I5" s="10"/>
      <c r="J5" s="70"/>
      <c r="K5" s="19"/>
      <c r="L5" s="19"/>
      <c r="M5" s="19"/>
      <c r="N5" s="19"/>
      <c r="O5" s="19"/>
      <c r="P5" s="71"/>
      <c r="Q5" s="130"/>
    </row>
    <row r="6" spans="1:17" ht="47.25">
      <c r="A6" s="127"/>
      <c r="B6" s="129"/>
      <c r="C6" s="130"/>
      <c r="D6" s="10" t="s">
        <v>5</v>
      </c>
      <c r="E6" s="10" t="s">
        <v>6</v>
      </c>
      <c r="F6" s="131" t="s">
        <v>7</v>
      </c>
      <c r="G6" s="132"/>
      <c r="H6" s="133"/>
      <c r="I6" s="10" t="s">
        <v>8</v>
      </c>
      <c r="J6" s="10" t="s">
        <v>9</v>
      </c>
      <c r="K6" s="10" t="s">
        <v>10</v>
      </c>
      <c r="L6" s="10" t="s">
        <v>11</v>
      </c>
      <c r="M6" s="10" t="s">
        <v>87</v>
      </c>
      <c r="N6" s="10" t="s">
        <v>114</v>
      </c>
      <c r="O6" s="10" t="s">
        <v>127</v>
      </c>
      <c r="P6" s="10" t="s">
        <v>128</v>
      </c>
      <c r="Q6" s="130"/>
    </row>
    <row r="7" spans="1:17" ht="21" customHeight="1">
      <c r="A7" s="24"/>
      <c r="B7" s="115" t="s">
        <v>41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25"/>
    </row>
    <row r="8" spans="1:17" ht="36" customHeight="1">
      <c r="A8" s="24"/>
      <c r="B8" s="115" t="s">
        <v>71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</row>
    <row r="9" spans="1:17" ht="65.25" customHeight="1">
      <c r="A9" s="5"/>
      <c r="B9" s="6" t="s">
        <v>49</v>
      </c>
      <c r="C9" s="11" t="s">
        <v>61</v>
      </c>
      <c r="D9" s="1" t="s">
        <v>55</v>
      </c>
      <c r="E9" s="1"/>
      <c r="F9" s="20"/>
      <c r="G9" s="19"/>
      <c r="H9" s="21"/>
      <c r="I9" s="10"/>
      <c r="J9" s="32">
        <v>189</v>
      </c>
      <c r="K9" s="32">
        <v>58</v>
      </c>
      <c r="L9" s="32">
        <v>73.8</v>
      </c>
      <c r="M9" s="32">
        <v>84.2</v>
      </c>
      <c r="N9" s="32">
        <v>50</v>
      </c>
      <c r="O9" s="32">
        <v>50</v>
      </c>
      <c r="P9" s="32">
        <v>505</v>
      </c>
      <c r="Q9" s="22"/>
    </row>
    <row r="10" spans="1:17" s="36" customFormat="1" ht="15.75">
      <c r="A10" s="24"/>
      <c r="B10" s="115"/>
      <c r="C10" s="116"/>
      <c r="D10" s="116"/>
      <c r="E10" s="116"/>
      <c r="F10" s="150"/>
      <c r="G10" s="150"/>
      <c r="H10" s="150"/>
      <c r="I10" s="116"/>
      <c r="J10" s="116"/>
      <c r="K10" s="116"/>
      <c r="L10" s="116"/>
      <c r="M10" s="116"/>
      <c r="N10" s="116"/>
      <c r="O10" s="116"/>
      <c r="P10" s="116"/>
      <c r="Q10" s="117"/>
    </row>
    <row r="11" spans="1:17" s="36" customFormat="1" ht="204.75">
      <c r="A11" s="24"/>
      <c r="B11" s="92" t="s">
        <v>116</v>
      </c>
      <c r="C11" s="38"/>
      <c r="D11" s="1" t="s">
        <v>55</v>
      </c>
      <c r="E11" s="20" t="s">
        <v>36</v>
      </c>
      <c r="F11" s="110" t="s">
        <v>117</v>
      </c>
      <c r="G11" s="151"/>
      <c r="H11" s="152"/>
      <c r="I11" s="10"/>
      <c r="J11" s="41"/>
      <c r="K11" s="40"/>
      <c r="L11" s="40">
        <v>13.1</v>
      </c>
      <c r="M11" s="40"/>
      <c r="N11" s="40"/>
      <c r="O11" s="40"/>
      <c r="P11" s="41">
        <v>13.1</v>
      </c>
      <c r="Q11" s="92" t="s">
        <v>118</v>
      </c>
    </row>
    <row r="12" spans="1:17" s="36" customFormat="1" ht="237" customHeight="1">
      <c r="A12" s="24"/>
      <c r="B12" s="69" t="s">
        <v>82</v>
      </c>
      <c r="C12" s="38"/>
      <c r="D12" s="1" t="s">
        <v>55</v>
      </c>
      <c r="E12" s="20" t="s">
        <v>84</v>
      </c>
      <c r="F12" s="110" t="s">
        <v>132</v>
      </c>
      <c r="G12" s="151"/>
      <c r="H12" s="152"/>
      <c r="I12" s="10">
        <v>240</v>
      </c>
      <c r="J12" s="41">
        <v>58.65</v>
      </c>
      <c r="K12" s="40"/>
      <c r="L12" s="40"/>
      <c r="M12" s="40"/>
      <c r="N12" s="40"/>
      <c r="O12" s="40"/>
      <c r="P12" s="41">
        <v>58.65</v>
      </c>
      <c r="Q12" s="35" t="s">
        <v>85</v>
      </c>
    </row>
    <row r="13" spans="1:17" s="36" customFormat="1" ht="238.5" customHeight="1">
      <c r="A13" s="24"/>
      <c r="B13" s="69" t="s">
        <v>83</v>
      </c>
      <c r="C13" s="38"/>
      <c r="D13" s="1" t="s">
        <v>55</v>
      </c>
      <c r="E13" s="20" t="s">
        <v>84</v>
      </c>
      <c r="F13" s="110" t="s">
        <v>133</v>
      </c>
      <c r="G13" s="151"/>
      <c r="H13" s="152"/>
      <c r="I13" s="10">
        <v>240</v>
      </c>
      <c r="J13" s="41">
        <v>0.06</v>
      </c>
      <c r="K13" s="40"/>
      <c r="L13" s="40"/>
      <c r="M13" s="40"/>
      <c r="N13" s="40"/>
      <c r="O13" s="40"/>
      <c r="P13" s="41">
        <v>0.06</v>
      </c>
      <c r="Q13" s="35" t="s">
        <v>85</v>
      </c>
    </row>
    <row r="14" spans="1:17" s="36" customFormat="1" ht="31.5" customHeight="1">
      <c r="A14" s="24"/>
      <c r="B14" s="92" t="s">
        <v>135</v>
      </c>
      <c r="C14" s="38"/>
      <c r="D14" s="1" t="s">
        <v>55</v>
      </c>
      <c r="E14" s="20" t="s">
        <v>36</v>
      </c>
      <c r="F14" s="110" t="s">
        <v>131</v>
      </c>
      <c r="G14" s="151"/>
      <c r="H14" s="152"/>
      <c r="I14" s="10">
        <v>240</v>
      </c>
      <c r="J14" s="41"/>
      <c r="K14" s="40"/>
      <c r="L14" s="40"/>
      <c r="M14" s="40">
        <v>3</v>
      </c>
      <c r="N14" s="40"/>
      <c r="O14" s="40"/>
      <c r="P14" s="41">
        <v>3</v>
      </c>
      <c r="Q14" s="92" t="s">
        <v>135</v>
      </c>
    </row>
    <row r="15" spans="1:17" s="36" customFormat="1" ht="23.25" customHeight="1">
      <c r="A15" s="24"/>
      <c r="B15" s="2" t="s">
        <v>126</v>
      </c>
      <c r="C15" s="38"/>
      <c r="D15" s="1" t="s">
        <v>55</v>
      </c>
      <c r="E15" s="20" t="s">
        <v>36</v>
      </c>
      <c r="F15" s="110" t="s">
        <v>131</v>
      </c>
      <c r="G15" s="151"/>
      <c r="H15" s="152"/>
      <c r="I15" s="10">
        <v>240</v>
      </c>
      <c r="J15" s="41"/>
      <c r="K15" s="40"/>
      <c r="L15" s="40">
        <v>5</v>
      </c>
      <c r="M15" s="40">
        <v>5</v>
      </c>
      <c r="N15" s="40"/>
      <c r="O15" s="40"/>
      <c r="P15" s="41">
        <v>10</v>
      </c>
      <c r="Q15" s="2" t="s">
        <v>126</v>
      </c>
    </row>
    <row r="16" spans="1:17" s="36" customFormat="1" ht="19.5" customHeight="1">
      <c r="A16" s="24"/>
      <c r="B16" s="2" t="s">
        <v>95</v>
      </c>
      <c r="C16" s="38"/>
      <c r="D16" s="1" t="s">
        <v>55</v>
      </c>
      <c r="E16" s="20" t="s">
        <v>36</v>
      </c>
      <c r="F16" s="110" t="s">
        <v>131</v>
      </c>
      <c r="G16" s="151"/>
      <c r="H16" s="152"/>
      <c r="I16" s="10">
        <v>240</v>
      </c>
      <c r="J16" s="41">
        <v>8</v>
      </c>
      <c r="K16" s="41">
        <v>14.32</v>
      </c>
      <c r="L16" s="40">
        <v>12</v>
      </c>
      <c r="M16" s="40">
        <v>17</v>
      </c>
      <c r="N16" s="40">
        <v>8</v>
      </c>
      <c r="O16" s="40">
        <v>8</v>
      </c>
      <c r="P16" s="41">
        <v>67.32</v>
      </c>
      <c r="Q16" s="2" t="s">
        <v>96</v>
      </c>
    </row>
    <row r="17" spans="1:17" ht="48" customHeight="1">
      <c r="A17" s="1"/>
      <c r="B17" s="2" t="s">
        <v>109</v>
      </c>
      <c r="C17" s="11"/>
      <c r="D17" s="1" t="s">
        <v>55</v>
      </c>
      <c r="E17" s="1" t="s">
        <v>36</v>
      </c>
      <c r="F17" s="110" t="s">
        <v>131</v>
      </c>
      <c r="G17" s="151"/>
      <c r="H17" s="152"/>
      <c r="I17" s="10">
        <v>240</v>
      </c>
      <c r="J17" s="37">
        <v>10.78</v>
      </c>
      <c r="K17" s="91">
        <v>10.68</v>
      </c>
      <c r="L17" s="37">
        <v>11</v>
      </c>
      <c r="M17" s="37">
        <v>13.2</v>
      </c>
      <c r="N17" s="37">
        <v>11</v>
      </c>
      <c r="O17" s="37">
        <v>11</v>
      </c>
      <c r="P17" s="91" t="s">
        <v>136</v>
      </c>
      <c r="Q17" s="39" t="s">
        <v>62</v>
      </c>
    </row>
    <row r="18" spans="1:17" ht="151.5" customHeight="1">
      <c r="A18" s="1"/>
      <c r="B18" s="42" t="s">
        <v>40</v>
      </c>
      <c r="C18" s="11"/>
      <c r="D18" s="1" t="s">
        <v>55</v>
      </c>
      <c r="E18" s="1" t="s">
        <v>36</v>
      </c>
      <c r="F18" s="110" t="s">
        <v>131</v>
      </c>
      <c r="G18" s="111"/>
      <c r="H18" s="112"/>
      <c r="I18" s="10">
        <v>240</v>
      </c>
      <c r="J18" s="37">
        <v>24</v>
      </c>
      <c r="K18" s="37">
        <v>25</v>
      </c>
      <c r="L18" s="37">
        <v>24</v>
      </c>
      <c r="M18" s="37">
        <v>26</v>
      </c>
      <c r="N18" s="37">
        <v>23</v>
      </c>
      <c r="O18" s="37">
        <v>23</v>
      </c>
      <c r="P18" s="37">
        <v>145</v>
      </c>
      <c r="Q18" s="43" t="s">
        <v>37</v>
      </c>
    </row>
    <row r="19" spans="1:17" ht="47.25" customHeight="1">
      <c r="A19" s="1"/>
      <c r="B19" s="48" t="s">
        <v>38</v>
      </c>
      <c r="C19" s="11"/>
      <c r="D19" s="1" t="s">
        <v>55</v>
      </c>
      <c r="E19" s="1" t="s">
        <v>36</v>
      </c>
      <c r="F19" s="110" t="s">
        <v>131</v>
      </c>
      <c r="G19" s="111"/>
      <c r="H19" s="112"/>
      <c r="I19" s="10">
        <v>240</v>
      </c>
      <c r="J19" s="32">
        <v>7.98</v>
      </c>
      <c r="K19" s="37">
        <v>8</v>
      </c>
      <c r="L19" s="37">
        <v>8</v>
      </c>
      <c r="M19" s="37">
        <v>10</v>
      </c>
      <c r="N19" s="37">
        <v>8</v>
      </c>
      <c r="O19" s="37">
        <v>8</v>
      </c>
      <c r="P19" s="32">
        <v>49.98</v>
      </c>
      <c r="Q19" s="22" t="s">
        <v>39</v>
      </c>
    </row>
    <row r="20" spans="1:17" ht="81" customHeight="1">
      <c r="A20" s="20"/>
      <c r="B20" s="78" t="s">
        <v>78</v>
      </c>
      <c r="C20" s="46"/>
      <c r="D20" s="21" t="s">
        <v>55</v>
      </c>
      <c r="E20" s="20" t="s">
        <v>72</v>
      </c>
      <c r="F20" s="156">
        <v>493009496</v>
      </c>
      <c r="G20" s="157"/>
      <c r="H20" s="158"/>
      <c r="I20" s="46">
        <v>240</v>
      </c>
      <c r="J20" s="47">
        <v>20.8</v>
      </c>
      <c r="K20" s="47"/>
      <c r="L20" s="47"/>
      <c r="M20" s="47"/>
      <c r="N20" s="47"/>
      <c r="O20" s="47"/>
      <c r="P20" s="47">
        <v>20.8</v>
      </c>
      <c r="Q20" s="22" t="s">
        <v>70</v>
      </c>
    </row>
    <row r="21" spans="2:3" ht="20.25" customHeight="1" hidden="1">
      <c r="B21" s="77"/>
      <c r="C21" s="75"/>
    </row>
    <row r="22" spans="2:3" ht="15.75" hidden="1">
      <c r="B22" s="77"/>
      <c r="C22" s="74"/>
    </row>
    <row r="23" spans="2:3" ht="15.75" hidden="1">
      <c r="B23" s="77"/>
      <c r="C23" s="74"/>
    </row>
    <row r="24" spans="2:3" ht="15.75" hidden="1">
      <c r="B24" s="77"/>
      <c r="C24" s="74"/>
    </row>
    <row r="25" spans="2:17" ht="213" customHeight="1">
      <c r="B25" s="82" t="s">
        <v>82</v>
      </c>
      <c r="C25" s="74"/>
      <c r="D25" s="80" t="s">
        <v>55</v>
      </c>
      <c r="E25" s="79" t="s">
        <v>89</v>
      </c>
      <c r="F25" s="147">
        <v>493007423</v>
      </c>
      <c r="G25" s="148"/>
      <c r="H25" s="149"/>
      <c r="I25" s="76">
        <v>610</v>
      </c>
      <c r="J25" s="76">
        <v>58.65</v>
      </c>
      <c r="K25" s="45"/>
      <c r="L25" s="46"/>
      <c r="M25" s="46"/>
      <c r="N25" s="46"/>
      <c r="O25" s="73"/>
      <c r="P25" s="76">
        <v>58.65</v>
      </c>
      <c r="Q25" s="76" t="s">
        <v>85</v>
      </c>
    </row>
    <row r="26" spans="2:17" ht="213" customHeight="1">
      <c r="B26" s="92" t="s">
        <v>119</v>
      </c>
      <c r="C26" s="74"/>
      <c r="D26" s="80" t="s">
        <v>55</v>
      </c>
      <c r="E26" s="79" t="s">
        <v>36</v>
      </c>
      <c r="F26" s="147">
        <v>4930094120</v>
      </c>
      <c r="G26" s="148"/>
      <c r="H26" s="149"/>
      <c r="I26" s="76"/>
      <c r="J26" s="76"/>
      <c r="K26" s="45"/>
      <c r="L26" s="46">
        <v>0.7</v>
      </c>
      <c r="M26" s="46"/>
      <c r="N26" s="46"/>
      <c r="O26" s="73"/>
      <c r="P26" s="76">
        <v>0.7</v>
      </c>
      <c r="Q26" s="92" t="s">
        <v>120</v>
      </c>
    </row>
    <row r="27" spans="2:17" ht="213" customHeight="1">
      <c r="B27" s="92" t="s">
        <v>129</v>
      </c>
      <c r="C27" s="74"/>
      <c r="D27" s="94" t="s">
        <v>55</v>
      </c>
      <c r="E27" s="95" t="s">
        <v>130</v>
      </c>
      <c r="F27" s="110" t="s">
        <v>131</v>
      </c>
      <c r="G27" s="151"/>
      <c r="H27" s="152"/>
      <c r="I27" s="96"/>
      <c r="J27" s="96"/>
      <c r="K27" s="74"/>
      <c r="L27" s="75"/>
      <c r="M27" s="46">
        <v>10</v>
      </c>
      <c r="N27" s="46"/>
      <c r="O27" s="97"/>
      <c r="P27" s="96">
        <v>10</v>
      </c>
      <c r="Q27" s="98" t="s">
        <v>134</v>
      </c>
    </row>
    <row r="28" spans="1:17" ht="216.75" customHeight="1">
      <c r="A28" s="72"/>
      <c r="B28" s="83" t="s">
        <v>83</v>
      </c>
      <c r="C28" s="81"/>
      <c r="D28" s="72" t="s">
        <v>55</v>
      </c>
      <c r="E28" s="5" t="s">
        <v>89</v>
      </c>
      <c r="F28" s="153">
        <v>493009423</v>
      </c>
      <c r="G28" s="154"/>
      <c r="H28" s="155"/>
      <c r="I28" s="50">
        <v>610</v>
      </c>
      <c r="J28" s="50">
        <v>0.06</v>
      </c>
      <c r="K28" s="74"/>
      <c r="L28" s="50"/>
      <c r="M28" s="46"/>
      <c r="N28" s="46"/>
      <c r="P28" s="50">
        <v>0.06</v>
      </c>
      <c r="Q28" s="50" t="s">
        <v>85</v>
      </c>
    </row>
  </sheetData>
  <sheetProtection/>
  <mergeCells count="27">
    <mergeCell ref="E1:G1"/>
    <mergeCell ref="M1:Q1"/>
    <mergeCell ref="A2:Q2"/>
    <mergeCell ref="A4:A6"/>
    <mergeCell ref="B4:B6"/>
    <mergeCell ref="C4:C6"/>
    <mergeCell ref="D4:I4"/>
    <mergeCell ref="Q4:Q6"/>
    <mergeCell ref="F6:H6"/>
    <mergeCell ref="J4:P4"/>
    <mergeCell ref="F28:H28"/>
    <mergeCell ref="F13:H13"/>
    <mergeCell ref="F12:H12"/>
    <mergeCell ref="F20:H20"/>
    <mergeCell ref="F19:H19"/>
    <mergeCell ref="F16:H16"/>
    <mergeCell ref="F17:H17"/>
    <mergeCell ref="F26:H26"/>
    <mergeCell ref="F15:H15"/>
    <mergeCell ref="F27:H27"/>
    <mergeCell ref="B7:P7"/>
    <mergeCell ref="F18:H18"/>
    <mergeCell ref="F25:H25"/>
    <mergeCell ref="B8:Q8"/>
    <mergeCell ref="B10:Q10"/>
    <mergeCell ref="F11:H11"/>
    <mergeCell ref="F14:H1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2016-11-17T07:31:07Z</cp:lastPrinted>
  <dcterms:created xsi:type="dcterms:W3CDTF">2013-07-29T03:10:57Z</dcterms:created>
  <dcterms:modified xsi:type="dcterms:W3CDTF">2016-11-17T07:31:43Z</dcterms:modified>
  <cp:category/>
  <cp:version/>
  <cp:contentType/>
  <cp:contentStatus/>
</cp:coreProperties>
</file>