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0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'безопасность'!$A$1:$N$15</definedName>
    <definedName name="_xlnm.Print_Area" localSheetId="1">'благ-во'!$A$1:$N$17</definedName>
    <definedName name="_xlnm.Print_Area" localSheetId="0">'ГПприл.6-объемы'!$A$1:$M$17</definedName>
    <definedName name="_xlnm.Print_Area" localSheetId="2">'сод ул сети'!$A$1:$N$17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<sst xmlns="http://schemas.openxmlformats.org/spreadsheetml/2006/main" count="235" uniqueCount="101">
  <si>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</si>
  <si>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</si>
  <si>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</si>
  <si>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</si>
  <si>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</si>
  <si>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</si>
  <si>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</si>
  <si>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</si>
  <si>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</si>
  <si>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</si>
  <si>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</si>
  <si>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</si>
  <si>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</si>
  <si>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</si>
  <si>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</si>
  <si>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</si>
  <si>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</si>
  <si>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</si>
  <si>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</si>
  <si>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</si>
  <si>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</si>
  <si>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</si>
  <si>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</si>
  <si>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</si>
  <si>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</si>
  <si>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</si>
  <si>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</si>
  <si>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</si>
  <si>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</si>
  <si>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</si>
  <si>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</si>
  <si>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</si>
  <si>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</si>
  <si>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</si>
  <si>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</si>
  <si>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</si>
  <si>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</si>
  <si>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</si>
  <si>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</si>
  <si>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</si>
  <si>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</si>
  <si>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</si>
  <si>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</si>
  <si>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</si>
  <si>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</si>
  <si>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</si>
  <si>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</si>
  <si>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</si>
  <si>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</si>
  <si>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</si>
  <si>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</si>
  <si>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</si>
  <si>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</si>
  <si>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</si>
  <si>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</si>
  <si>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</si>
  <si>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</si>
  <si>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Частичная замена эл. провода, эл. лампочек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</si>
  <si>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</si>
  <si>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</si>
  <si>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</si>
  <si>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</si>
  <si>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</si>
  <si>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</si>
  <si>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</si>
  <si>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</si>
  <si>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</si>
  <si>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</si>
  <si>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</si>
  <si>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</si>
  <si>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Приложение № 1
к подпрограмме "Обеспечение безопасности жизнедеятельности населения», реализуемой в рамках муниципальной программы Салбинского сельсовета «Благоустройство территории Салбинского сельсовета» на 2014-2016 годы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</si>
  <si>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</si>
  <si>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</si>
  <si>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</si>
  <si>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</si>
  <si>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</si>
  <si>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</si>
  <si>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</si>
  <si>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</si>
  <si>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</si>
  <si>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</si>
  <si>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</si>
  <si>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</si>
  <si>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</si>
  <si>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</si>
  <si>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</si>
  <si>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</si>
  <si>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</si>
  <si>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</si>
  <si>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</si>
  <si>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</si>
  <si>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</si>
  <si>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</si>
  <si>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</si>
  <si>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</si>
  <si>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</si>
  <si>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</si>
  <si>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Расходы на разработку проектно-сметной документации на капитальный ремонт гидротехнических сооружений на 2014-2016гг.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</si>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</sst>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32" fillId="0" borderId="1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81" fontId="34" fillId="0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righ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2" fontId="36" fillId="0" borderId="10" xfId="0" applyNumberFormat="1" applyFont="1" applyFill="1" applyBorder="1" applyAlignment="1">
      <alignment vertical="top" wrapText="1"/>
    </xf>
    <xf numFmtId="0" fontId="36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21" xfId="0" applyNumberFormat="1" applyFont="1" applyFill="1" applyBorder="1" applyAlignment="1">
      <alignment horizontal="left" vertical="top" wrapText="1"/>
    </xf>
    <xf numFmtId="173" fontId="2" fillId="0" borderId="20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49" fontId="34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3" fillId="0" borderId="13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22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173" fontId="34" fillId="0" borderId="2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33" fillId="0" borderId="0" xfId="0" applyNumberFormat="1" applyFont="1" applyFill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10" fillId="0" borderId="2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tabSelected="1" view="pageBreakPreview" zoomScale="70" zoomScaleNormal="85" zoomScaleSheetLayoutView="70" zoomScalePageLayoutView="0" workbookViewId="0" topLeftCell="A4">
      <selection activeCell="M16" sqref="M16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74" t="s">
        <v>75</v>
      </c>
      <c r="J1" s="74"/>
      <c r="K1" s="74"/>
      <c r="L1" s="74"/>
      <c r="M1" s="74"/>
    </row>
    <row r="2" spans="1:13" ht="68.25" customHeight="1">
      <c r="A2" s="7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76" t="s">
        <v>15</v>
      </c>
      <c r="B4" s="76" t="s">
        <v>0</v>
      </c>
      <c r="C4" s="76" t="s">
        <v>16</v>
      </c>
      <c r="D4" s="76" t="s">
        <v>17</v>
      </c>
      <c r="E4" s="76"/>
      <c r="F4" s="76"/>
      <c r="G4" s="76"/>
      <c r="H4" s="76"/>
      <c r="I4" s="76"/>
      <c r="J4" s="76" t="s">
        <v>3</v>
      </c>
      <c r="K4" s="76"/>
      <c r="L4" s="76"/>
      <c r="M4" s="76"/>
      <c r="O4" s="9">
        <f>J6</f>
        <v>2600.59</v>
      </c>
      <c r="P4" s="9">
        <f>K6</f>
        <v>394.71000000000004</v>
      </c>
      <c r="Q4" s="9">
        <f>L6</f>
        <v>378.58</v>
      </c>
    </row>
    <row r="5" spans="1:17" ht="39" customHeight="1">
      <c r="A5" s="76"/>
      <c r="B5" s="76"/>
      <c r="C5" s="76"/>
      <c r="D5" s="8" t="s">
        <v>5</v>
      </c>
      <c r="E5" s="8" t="s">
        <v>6</v>
      </c>
      <c r="F5" s="77" t="s">
        <v>7</v>
      </c>
      <c r="G5" s="78"/>
      <c r="H5" s="79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3299366.81</v>
      </c>
      <c r="P5" s="9">
        <f>P3-P4</f>
        <v>3306663.39</v>
      </c>
      <c r="Q5" s="9">
        <f>Q3-Q4</f>
        <v>2894905.2199999997</v>
      </c>
    </row>
    <row r="6" spans="1:20" ht="47.25">
      <c r="A6" s="73" t="s">
        <v>26</v>
      </c>
      <c r="B6" s="73" t="s">
        <v>77</v>
      </c>
      <c r="C6" s="11" t="s">
        <v>18</v>
      </c>
      <c r="D6" s="8" t="s">
        <v>19</v>
      </c>
      <c r="E6" s="8" t="s">
        <v>19</v>
      </c>
      <c r="F6" s="77" t="s">
        <v>19</v>
      </c>
      <c r="G6" s="78"/>
      <c r="H6" s="79"/>
      <c r="I6" s="8" t="s">
        <v>19</v>
      </c>
      <c r="J6" s="31">
        <f>J9+J15+J12</f>
        <v>2600.59</v>
      </c>
      <c r="K6" s="31">
        <f>K9+K15+K12</f>
        <v>394.71000000000004</v>
      </c>
      <c r="L6" s="31">
        <f>L9+L15+L12</f>
        <v>378.58</v>
      </c>
      <c r="M6" s="31">
        <f>M9+M15+M12</f>
        <v>3373.88</v>
      </c>
      <c r="N6" s="44"/>
      <c r="T6" s="9"/>
    </row>
    <row r="7" spans="1:17" ht="15.75">
      <c r="A7" s="73"/>
      <c r="B7" s="73"/>
      <c r="C7" s="11" t="s">
        <v>20</v>
      </c>
      <c r="D7" s="8"/>
      <c r="E7" s="8" t="s">
        <v>19</v>
      </c>
      <c r="F7" s="77" t="s">
        <v>19</v>
      </c>
      <c r="G7" s="78"/>
      <c r="H7" s="79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73"/>
      <c r="B8" s="73"/>
      <c r="C8" s="11" t="s">
        <v>71</v>
      </c>
      <c r="D8" s="1" t="s">
        <v>62</v>
      </c>
      <c r="E8" s="8" t="s">
        <v>19</v>
      </c>
      <c r="F8" s="77" t="s">
        <v>19</v>
      </c>
      <c r="G8" s="78"/>
      <c r="H8" s="79"/>
      <c r="I8" s="8" t="s">
        <v>19</v>
      </c>
      <c r="J8" s="30">
        <f>J11+J17+J14</f>
        <v>2600.59</v>
      </c>
      <c r="K8" s="30">
        <f>K11+K17+K14</f>
        <v>394.71000000000004</v>
      </c>
      <c r="L8" s="30">
        <f>L11+L17+L14</f>
        <v>378.58</v>
      </c>
      <c r="M8" s="30">
        <f>M11+M17+M14</f>
        <v>3373.880000000001</v>
      </c>
      <c r="O8" s="9">
        <f>J8</f>
        <v>2600.59</v>
      </c>
      <c r="P8" s="9">
        <f>K8</f>
        <v>394.71000000000004</v>
      </c>
      <c r="Q8" s="9">
        <f>L8</f>
        <v>378.58</v>
      </c>
    </row>
    <row r="9" spans="1:13" ht="47.25">
      <c r="A9" s="73" t="s">
        <v>21</v>
      </c>
      <c r="B9" s="73" t="s">
        <v>78</v>
      </c>
      <c r="C9" s="11" t="s">
        <v>22</v>
      </c>
      <c r="D9" s="12" t="s">
        <v>62</v>
      </c>
      <c r="E9" s="12" t="s">
        <v>29</v>
      </c>
      <c r="F9" s="77">
        <v>4918340</v>
      </c>
      <c r="G9" s="78"/>
      <c r="H9" s="79"/>
      <c r="I9" s="8">
        <v>240</v>
      </c>
      <c r="J9" s="31">
        <f>J11</f>
        <v>208.61</v>
      </c>
      <c r="K9" s="31">
        <f>K11</f>
        <v>114.13</v>
      </c>
      <c r="L9" s="31">
        <f>L11</f>
        <v>99.83</v>
      </c>
      <c r="M9" s="31">
        <f>M11</f>
        <v>422.57</v>
      </c>
    </row>
    <row r="10" spans="1:13" ht="15.75">
      <c r="A10" s="73"/>
      <c r="B10" s="73"/>
      <c r="C10" s="11" t="s">
        <v>20</v>
      </c>
      <c r="D10" s="12"/>
      <c r="E10" s="8" t="s">
        <v>19</v>
      </c>
      <c r="F10" s="77" t="s">
        <v>19</v>
      </c>
      <c r="G10" s="78"/>
      <c r="H10" s="79"/>
      <c r="I10" s="8" t="s">
        <v>19</v>
      </c>
      <c r="J10" s="30"/>
      <c r="K10" s="30"/>
      <c r="L10" s="30"/>
      <c r="M10" s="30"/>
    </row>
    <row r="11" spans="1:13" ht="47.25">
      <c r="A11" s="73"/>
      <c r="B11" s="73"/>
      <c r="C11" s="11" t="s">
        <v>71</v>
      </c>
      <c r="D11" s="12" t="s">
        <v>62</v>
      </c>
      <c r="E11" s="12" t="s">
        <v>29</v>
      </c>
      <c r="F11" s="77">
        <v>4918340</v>
      </c>
      <c r="G11" s="78"/>
      <c r="H11" s="79"/>
      <c r="I11" s="8">
        <v>240</v>
      </c>
      <c r="J11" s="30">
        <v>208.61</v>
      </c>
      <c r="K11" s="30">
        <v>114.13</v>
      </c>
      <c r="L11" s="30">
        <v>99.83</v>
      </c>
      <c r="M11" s="30">
        <f>SUM(J11:L11)</f>
        <v>422.57</v>
      </c>
    </row>
    <row r="12" spans="1:13" ht="47.25">
      <c r="A12" s="73" t="s">
        <v>28</v>
      </c>
      <c r="B12" s="73" t="s">
        <v>79</v>
      </c>
      <c r="C12" s="11" t="s">
        <v>22</v>
      </c>
      <c r="D12" s="12" t="s">
        <v>62</v>
      </c>
      <c r="E12" s="12" t="s">
        <v>46</v>
      </c>
      <c r="F12" s="77">
        <v>4928342</v>
      </c>
      <c r="G12" s="78"/>
      <c r="H12" s="79"/>
      <c r="I12" s="8">
        <v>240</v>
      </c>
      <c r="J12" s="31">
        <v>241.2</v>
      </c>
      <c r="K12" s="31">
        <f>K14</f>
        <v>223.78</v>
      </c>
      <c r="L12" s="31">
        <f>L14</f>
        <v>221.95</v>
      </c>
      <c r="M12" s="31">
        <f>M14</f>
        <v>686.9300000000001</v>
      </c>
    </row>
    <row r="13" spans="1:13" ht="15.75">
      <c r="A13" s="73"/>
      <c r="B13" s="73"/>
      <c r="C13" s="11" t="s">
        <v>20</v>
      </c>
      <c r="D13" s="12"/>
      <c r="E13" s="8" t="s">
        <v>19</v>
      </c>
      <c r="F13" s="77" t="s">
        <v>19</v>
      </c>
      <c r="G13" s="78"/>
      <c r="H13" s="79"/>
      <c r="I13" s="8" t="s">
        <v>19</v>
      </c>
      <c r="J13" s="30"/>
      <c r="K13" s="30"/>
      <c r="L13" s="30"/>
      <c r="M13" s="30"/>
    </row>
    <row r="14" spans="1:13" ht="47.25">
      <c r="A14" s="73"/>
      <c r="B14" s="73"/>
      <c r="C14" s="11" t="s">
        <v>71</v>
      </c>
      <c r="D14" s="12" t="s">
        <v>62</v>
      </c>
      <c r="E14" s="12" t="s">
        <v>46</v>
      </c>
      <c r="F14" s="77">
        <v>4928342</v>
      </c>
      <c r="G14" s="78"/>
      <c r="H14" s="79"/>
      <c r="I14" s="8">
        <v>240</v>
      </c>
      <c r="J14" s="30">
        <v>241.2</v>
      </c>
      <c r="K14" s="30">
        <v>223.78</v>
      </c>
      <c r="L14" s="30">
        <v>221.95</v>
      </c>
      <c r="M14" s="30">
        <f>SUM(J14:L14)</f>
        <v>686.9300000000001</v>
      </c>
    </row>
    <row r="15" spans="1:13" ht="47.25">
      <c r="A15" s="73" t="s">
        <v>56</v>
      </c>
      <c r="B15" s="73" t="s">
        <v>30</v>
      </c>
      <c r="C15" s="11" t="s">
        <v>22</v>
      </c>
      <c r="D15" s="12" t="s">
        <v>62</v>
      </c>
      <c r="E15" s="12" t="s">
        <v>88</v>
      </c>
      <c r="F15" s="77">
        <v>4937496</v>
      </c>
      <c r="G15" s="78"/>
      <c r="H15" s="79"/>
      <c r="I15" s="8">
        <v>240</v>
      </c>
      <c r="J15" s="31">
        <v>2150.78</v>
      </c>
      <c r="K15" s="31">
        <f>K17</f>
        <v>56.8</v>
      </c>
      <c r="L15" s="31">
        <f>L17</f>
        <v>56.8</v>
      </c>
      <c r="M15" s="31">
        <v>2264.38</v>
      </c>
    </row>
    <row r="16" spans="1:13" ht="15.75">
      <c r="A16" s="73"/>
      <c r="B16" s="73"/>
      <c r="C16" s="11" t="s">
        <v>20</v>
      </c>
      <c r="D16" s="12"/>
      <c r="E16" s="8" t="s">
        <v>19</v>
      </c>
      <c r="F16" s="77" t="s">
        <v>19</v>
      </c>
      <c r="G16" s="78"/>
      <c r="H16" s="79"/>
      <c r="I16" s="8" t="s">
        <v>19</v>
      </c>
      <c r="J16" s="30"/>
      <c r="K16" s="30"/>
      <c r="L16" s="30"/>
      <c r="M16" s="30"/>
    </row>
    <row r="17" spans="1:13" ht="47.25">
      <c r="A17" s="73"/>
      <c r="B17" s="73"/>
      <c r="C17" s="11" t="s">
        <v>71</v>
      </c>
      <c r="D17" s="12" t="s">
        <v>62</v>
      </c>
      <c r="E17" s="12" t="s">
        <v>88</v>
      </c>
      <c r="F17" s="77">
        <v>4937496</v>
      </c>
      <c r="G17" s="78"/>
      <c r="H17" s="79"/>
      <c r="I17" s="8">
        <v>240</v>
      </c>
      <c r="J17" s="30">
        <v>2150.78</v>
      </c>
      <c r="K17" s="30">
        <v>56.8</v>
      </c>
      <c r="L17" s="30">
        <v>56.8</v>
      </c>
      <c r="M17" s="30">
        <f>SUM(J17:L17)</f>
        <v>2264.3800000000006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72"/>
      <c r="B24" s="72"/>
      <c r="C24" s="72"/>
      <c r="D24" s="72"/>
      <c r="L24" s="80"/>
      <c r="M24" s="80"/>
    </row>
    <row r="25" spans="1:13" s="15" customFormat="1" ht="15.75" hidden="1">
      <c r="A25" s="70" t="s">
        <v>24</v>
      </c>
      <c r="B25" s="70"/>
      <c r="C25" s="70"/>
      <c r="D25" s="70"/>
      <c r="E25" s="71"/>
      <c r="F25" s="71"/>
      <c r="G25" s="71"/>
      <c r="H25" s="71"/>
      <c r="I25" s="71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  <mergeCell ref="A25:D25"/>
    <mergeCell ref="E25:I25"/>
    <mergeCell ref="A24:D24"/>
    <mergeCell ref="A15:A17"/>
    <mergeCell ref="A12:A14"/>
    <mergeCell ref="B12:B14"/>
    <mergeCell ref="F12:H12"/>
    <mergeCell ref="F13:H13"/>
    <mergeCell ref="F14:H14"/>
    <mergeCell ref="B6:B8"/>
    <mergeCell ref="F6:H6"/>
    <mergeCell ref="F7:H7"/>
    <mergeCell ref="F8:H8"/>
    <mergeCell ref="A9:A11"/>
    <mergeCell ref="I1:M1"/>
    <mergeCell ref="A2:M2"/>
    <mergeCell ref="A4:A5"/>
    <mergeCell ref="B4:B5"/>
    <mergeCell ref="C4:C5"/>
    <mergeCell ref="D4:I4"/>
    <mergeCell ref="J4:M4"/>
    <mergeCell ref="F5:H5"/>
    <mergeCell ref="A6:A8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2"/>
  <sheetViews>
    <sheetView view="pageBreakPreview" zoomScale="75" zoomScaleSheetLayoutView="75" zoomScalePageLayoutView="0" workbookViewId="0" topLeftCell="A1">
      <selection activeCell="N17" sqref="N17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0.7539062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2.125" style="15" customWidth="1"/>
  </cols>
  <sheetData>
    <row r="1" spans="5:14" ht="131.25" customHeight="1">
      <c r="E1" s="87"/>
      <c r="F1" s="88"/>
      <c r="G1" s="88"/>
      <c r="L1" s="89" t="s">
        <v>58</v>
      </c>
      <c r="M1" s="89"/>
      <c r="N1" s="89"/>
    </row>
    <row r="2" spans="1:14" ht="34.5" customHeight="1">
      <c r="A2" s="90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91" t="s">
        <v>14</v>
      </c>
      <c r="B4" s="92" t="s">
        <v>53</v>
      </c>
      <c r="C4" s="94" t="s">
        <v>1</v>
      </c>
      <c r="D4" s="94" t="s">
        <v>2</v>
      </c>
      <c r="E4" s="94"/>
      <c r="F4" s="94"/>
      <c r="G4" s="94"/>
      <c r="H4" s="94"/>
      <c r="I4" s="94"/>
      <c r="J4" s="81" t="s">
        <v>3</v>
      </c>
      <c r="K4" s="82"/>
      <c r="L4" s="82"/>
      <c r="M4" s="83"/>
      <c r="N4" s="94" t="s">
        <v>4</v>
      </c>
    </row>
    <row r="5" spans="1:14" ht="31.5">
      <c r="A5" s="91"/>
      <c r="B5" s="93"/>
      <c r="C5" s="94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4"/>
    </row>
    <row r="6" spans="1:14" ht="18" customHeight="1">
      <c r="A6" s="24"/>
      <c r="B6" s="95" t="s">
        <v>59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25"/>
    </row>
    <row r="7" spans="1:14" ht="42" customHeight="1">
      <c r="A7" s="24"/>
      <c r="B7" s="103" t="s">
        <v>55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25"/>
    </row>
    <row r="8" spans="1:14" ht="113.25" customHeight="1">
      <c r="A8" s="1"/>
      <c r="B8" s="2" t="s">
        <v>80</v>
      </c>
      <c r="C8" s="11" t="s">
        <v>60</v>
      </c>
      <c r="D8" s="1" t="s">
        <v>27</v>
      </c>
      <c r="E8" s="1" t="s">
        <v>29</v>
      </c>
      <c r="F8" s="20"/>
      <c r="G8" s="19"/>
      <c r="H8" s="21"/>
      <c r="I8" s="10"/>
      <c r="J8" s="32">
        <v>208.61</v>
      </c>
      <c r="K8" s="32">
        <v>114.13</v>
      </c>
      <c r="L8" s="32">
        <v>99.83</v>
      </c>
      <c r="M8" s="32">
        <v>422.57</v>
      </c>
      <c r="N8" s="22"/>
    </row>
    <row r="9" spans="1:14" s="36" customFormat="1" ht="15.75">
      <c r="A9" s="24"/>
      <c r="B9" s="95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s="36" customFormat="1" ht="15.75">
      <c r="A10" s="24"/>
      <c r="B10" s="34" t="s">
        <v>34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62</v>
      </c>
      <c r="E11" s="1" t="s">
        <v>29</v>
      </c>
      <c r="F11" s="84" t="s">
        <v>94</v>
      </c>
      <c r="G11" s="85"/>
      <c r="H11" s="86"/>
      <c r="I11" s="10">
        <v>240</v>
      </c>
      <c r="J11" s="37">
        <v>30</v>
      </c>
      <c r="K11" s="37">
        <v>33</v>
      </c>
      <c r="L11" s="37">
        <v>36</v>
      </c>
      <c r="M11" s="37">
        <f aca="true" t="shared" si="0" ref="M11:M16">L11+K11+J11</f>
        <v>99</v>
      </c>
      <c r="N11" s="99" t="s">
        <v>82</v>
      </c>
    </row>
    <row r="12" spans="1:14" ht="31.5" customHeight="1">
      <c r="A12" s="1"/>
      <c r="B12" s="2" t="s">
        <v>33</v>
      </c>
      <c r="C12" s="11"/>
      <c r="D12" s="1" t="s">
        <v>62</v>
      </c>
      <c r="E12" s="1" t="s">
        <v>29</v>
      </c>
      <c r="F12" s="84" t="s">
        <v>94</v>
      </c>
      <c r="G12" s="85"/>
      <c r="H12" s="86"/>
      <c r="I12" s="10">
        <v>240</v>
      </c>
      <c r="J12" s="37">
        <v>20</v>
      </c>
      <c r="K12" s="37">
        <v>10</v>
      </c>
      <c r="L12" s="37">
        <v>0</v>
      </c>
      <c r="M12" s="37">
        <f t="shared" si="0"/>
        <v>30</v>
      </c>
      <c r="N12" s="100"/>
    </row>
    <row r="13" spans="1:14" ht="33.75" customHeight="1">
      <c r="A13" s="1"/>
      <c r="B13" s="2" t="s">
        <v>57</v>
      </c>
      <c r="C13" s="11"/>
      <c r="D13" s="1" t="s">
        <v>62</v>
      </c>
      <c r="E13" s="1" t="s">
        <v>29</v>
      </c>
      <c r="F13" s="84" t="s">
        <v>94</v>
      </c>
      <c r="G13" s="85"/>
      <c r="H13" s="86"/>
      <c r="I13" s="10">
        <v>240</v>
      </c>
      <c r="J13" s="37">
        <v>30</v>
      </c>
      <c r="K13" s="37">
        <v>10</v>
      </c>
      <c r="L13" s="37"/>
      <c r="M13" s="37">
        <f t="shared" si="0"/>
        <v>40</v>
      </c>
      <c r="N13" s="101"/>
    </row>
    <row r="14" spans="1:14" ht="53.25" customHeight="1">
      <c r="A14" s="1"/>
      <c r="B14" s="2" t="s">
        <v>35</v>
      </c>
      <c r="C14" s="11"/>
      <c r="D14" s="1" t="s">
        <v>62</v>
      </c>
      <c r="E14" s="1" t="s">
        <v>29</v>
      </c>
      <c r="F14" s="84" t="s">
        <v>94</v>
      </c>
      <c r="G14" s="85"/>
      <c r="H14" s="86"/>
      <c r="I14" s="10">
        <v>240</v>
      </c>
      <c r="J14" s="37">
        <v>5</v>
      </c>
      <c r="K14" s="37">
        <v>5</v>
      </c>
      <c r="L14" s="37">
        <v>5</v>
      </c>
      <c r="M14" s="37">
        <f t="shared" si="0"/>
        <v>15</v>
      </c>
      <c r="N14" s="22" t="s">
        <v>63</v>
      </c>
    </row>
    <row r="15" spans="1:14" ht="36.75" customHeight="1">
      <c r="A15" s="1"/>
      <c r="B15" s="2" t="s">
        <v>61</v>
      </c>
      <c r="C15" s="11"/>
      <c r="D15" s="1" t="s">
        <v>62</v>
      </c>
      <c r="E15" s="1" t="s">
        <v>29</v>
      </c>
      <c r="F15" s="84" t="s">
        <v>94</v>
      </c>
      <c r="G15" s="85"/>
      <c r="H15" s="86"/>
      <c r="I15" s="10">
        <v>240</v>
      </c>
      <c r="J15" s="32">
        <v>71.48</v>
      </c>
      <c r="K15" s="32">
        <v>51.13</v>
      </c>
      <c r="L15" s="32">
        <v>53.83</v>
      </c>
      <c r="M15" s="32">
        <f t="shared" si="0"/>
        <v>176.44</v>
      </c>
      <c r="N15" s="2" t="s">
        <v>81</v>
      </c>
    </row>
    <row r="16" spans="1:14" ht="62.25" customHeight="1">
      <c r="A16" s="1"/>
      <c r="B16" s="2" t="s">
        <v>37</v>
      </c>
      <c r="C16" s="11"/>
      <c r="D16" s="1" t="s">
        <v>62</v>
      </c>
      <c r="E16" s="1" t="s">
        <v>29</v>
      </c>
      <c r="F16" s="84" t="s">
        <v>94</v>
      </c>
      <c r="G16" s="85"/>
      <c r="H16" s="86"/>
      <c r="I16" s="10">
        <v>240</v>
      </c>
      <c r="J16" s="37">
        <v>5</v>
      </c>
      <c r="K16" s="37">
        <v>5</v>
      </c>
      <c r="L16" s="37">
        <v>5</v>
      </c>
      <c r="M16" s="32">
        <f t="shared" si="0"/>
        <v>15</v>
      </c>
      <c r="N16" s="22" t="s">
        <v>36</v>
      </c>
    </row>
    <row r="17" spans="1:14" ht="86.25" customHeight="1">
      <c r="A17" s="1"/>
      <c r="B17" s="49" t="s">
        <v>98</v>
      </c>
      <c r="C17" s="11"/>
      <c r="D17" s="1" t="s">
        <v>62</v>
      </c>
      <c r="E17" s="1" t="s">
        <v>29</v>
      </c>
      <c r="F17" s="102">
        <v>4918493</v>
      </c>
      <c r="G17" s="85"/>
      <c r="H17" s="86"/>
      <c r="I17" s="10">
        <v>240</v>
      </c>
      <c r="J17" s="32">
        <v>47.13</v>
      </c>
      <c r="K17" s="32"/>
      <c r="L17" s="32"/>
      <c r="M17" s="32">
        <v>47.13</v>
      </c>
      <c r="N17" s="49" t="s">
        <v>99</v>
      </c>
    </row>
    <row r="18" ht="15.75" customHeight="1"/>
    <row r="19" spans="1:14" ht="18.75">
      <c r="A19" s="98"/>
      <c r="B19" s="98"/>
      <c r="C19" s="98"/>
      <c r="D19" s="98"/>
      <c r="E19" s="17"/>
      <c r="F19" s="17"/>
      <c r="G19" s="17"/>
      <c r="H19" s="17"/>
      <c r="I19" s="17"/>
      <c r="J19" s="16"/>
      <c r="K19" s="16"/>
      <c r="L19" s="16"/>
      <c r="M19" s="16"/>
      <c r="N19" s="17"/>
    </row>
    <row r="21" spans="10:13" ht="15.75">
      <c r="J21" s="14"/>
      <c r="K21" s="14"/>
      <c r="L21" s="14"/>
      <c r="M21" s="14"/>
    </row>
    <row r="22" spans="10:13" ht="15.75">
      <c r="J22" s="14"/>
      <c r="K22" s="14"/>
      <c r="L22" s="14"/>
      <c r="M22" s="14"/>
    </row>
  </sheetData>
  <sheetProtection/>
  <mergeCells count="22">
    <mergeCell ref="F13:H13"/>
    <mergeCell ref="F14:H14"/>
    <mergeCell ref="B6:M6"/>
    <mergeCell ref="A19:D19"/>
    <mergeCell ref="B9:N9"/>
    <mergeCell ref="N11:N13"/>
    <mergeCell ref="F16:H16"/>
    <mergeCell ref="F17:H17"/>
    <mergeCell ref="B7:M7"/>
    <mergeCell ref="F15:H15"/>
    <mergeCell ref="E1:G1"/>
    <mergeCell ref="L1:N1"/>
    <mergeCell ref="A2:N2"/>
    <mergeCell ref="A4:A5"/>
    <mergeCell ref="B4:B5"/>
    <mergeCell ref="C4:C5"/>
    <mergeCell ref="D4:I4"/>
    <mergeCell ref="N4:N5"/>
    <mergeCell ref="F5:H5"/>
    <mergeCell ref="J4:M4"/>
    <mergeCell ref="F11:H11"/>
    <mergeCell ref="F12:H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60" zoomScalePageLayoutView="0" workbookViewId="0" topLeftCell="A8">
      <selection activeCell="S13" sqref="S13"/>
    </sheetView>
  </sheetViews>
  <sheetFormatPr defaultColWidth="9.00390625" defaultRowHeight="12.75"/>
  <cols>
    <col min="1" max="1" width="6.625" style="18" customWidth="1"/>
    <col min="2" max="2" width="30.875" style="15" customWidth="1"/>
    <col min="3" max="3" width="12.625" style="15" customWidth="1"/>
    <col min="4" max="4" width="7.625" style="15" customWidth="1"/>
    <col min="5" max="5" width="9.125" style="15" customWidth="1"/>
    <col min="6" max="6" width="4.625" style="15" customWidth="1"/>
    <col min="7" max="7" width="2.375" style="15" customWidth="1"/>
    <col min="8" max="8" width="3.625" style="15" customWidth="1"/>
    <col min="9" max="9" width="6.00390625" style="15" customWidth="1"/>
    <col min="10" max="10" width="9.00390625" style="15" customWidth="1"/>
    <col min="11" max="11" width="9.625" style="15" customWidth="1"/>
    <col min="12" max="12" width="8.75390625" style="15" customWidth="1"/>
    <col min="13" max="13" width="12.875" style="15" customWidth="1"/>
    <col min="14" max="14" width="13.00390625" style="15" customWidth="1"/>
  </cols>
  <sheetData>
    <row r="1" spans="5:14" ht="132.75" customHeight="1">
      <c r="E1" s="87"/>
      <c r="F1" s="88"/>
      <c r="G1" s="88"/>
      <c r="K1" s="51"/>
      <c r="L1" s="116" t="s">
        <v>64</v>
      </c>
      <c r="M1" s="116"/>
      <c r="N1" s="116"/>
    </row>
    <row r="2" spans="1:14" ht="37.5" customHeight="1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91" t="s">
        <v>14</v>
      </c>
      <c r="B4" s="92" t="s">
        <v>53</v>
      </c>
      <c r="C4" s="94" t="s">
        <v>1</v>
      </c>
      <c r="D4" s="94" t="s">
        <v>2</v>
      </c>
      <c r="E4" s="94"/>
      <c r="F4" s="94"/>
      <c r="G4" s="94"/>
      <c r="H4" s="94"/>
      <c r="I4" s="94"/>
      <c r="J4" s="81" t="s">
        <v>3</v>
      </c>
      <c r="K4" s="82"/>
      <c r="L4" s="82"/>
      <c r="M4" s="83"/>
      <c r="N4" s="94" t="s">
        <v>4</v>
      </c>
    </row>
    <row r="5" spans="1:14" ht="47.25">
      <c r="A5" s="91"/>
      <c r="B5" s="93"/>
      <c r="C5" s="94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4"/>
    </row>
    <row r="6" spans="1:14" ht="56.25" customHeight="1">
      <c r="A6" s="1"/>
      <c r="B6" s="2" t="s">
        <v>69</v>
      </c>
      <c r="C6" s="10"/>
      <c r="D6" s="10"/>
      <c r="E6" s="10"/>
      <c r="F6" s="94"/>
      <c r="G6" s="94"/>
      <c r="H6" s="94"/>
      <c r="I6" s="10"/>
      <c r="J6" s="10"/>
      <c r="K6" s="10"/>
      <c r="L6" s="10"/>
      <c r="M6" s="10"/>
      <c r="N6" s="10"/>
    </row>
    <row r="7" spans="1:14" ht="39.75" customHeight="1">
      <c r="A7" s="24"/>
      <c r="B7" s="107" t="s">
        <v>65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25"/>
    </row>
    <row r="8" spans="1:14" ht="36.75" customHeight="1">
      <c r="A8" s="24"/>
      <c r="B8" s="107" t="s">
        <v>52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25"/>
    </row>
    <row r="9" spans="1:14" ht="38.25">
      <c r="A9" s="1"/>
      <c r="B9" s="52" t="s">
        <v>66</v>
      </c>
      <c r="C9" s="53" t="s">
        <v>71</v>
      </c>
      <c r="D9" s="54" t="s">
        <v>62</v>
      </c>
      <c r="E9" s="54" t="s">
        <v>46</v>
      </c>
      <c r="F9" s="55"/>
      <c r="G9" s="56"/>
      <c r="H9" s="57"/>
      <c r="I9" s="58"/>
      <c r="J9" s="59">
        <v>241.2</v>
      </c>
      <c r="K9" s="59">
        <f>K11+K12+K13+K16+K17</f>
        <v>223.78</v>
      </c>
      <c r="L9" s="59">
        <f>L11+L12+L13+L16+L17</f>
        <v>221.95000000000002</v>
      </c>
      <c r="M9" s="59">
        <v>686.93</v>
      </c>
      <c r="N9" s="60"/>
    </row>
    <row r="10" spans="1:14" ht="15.75">
      <c r="A10" s="24"/>
      <c r="B10" s="110" t="s">
        <v>31</v>
      </c>
      <c r="C10" s="111"/>
      <c r="D10" s="111"/>
      <c r="E10" s="111"/>
      <c r="F10" s="112"/>
      <c r="G10" s="112"/>
      <c r="H10" s="112"/>
      <c r="I10" s="111"/>
      <c r="J10" s="111"/>
      <c r="K10" s="111"/>
      <c r="L10" s="111"/>
      <c r="M10" s="111"/>
      <c r="N10" s="113"/>
    </row>
    <row r="11" spans="1:14" ht="67.5" customHeight="1">
      <c r="A11" s="24"/>
      <c r="B11" s="52" t="s">
        <v>67</v>
      </c>
      <c r="C11" s="62"/>
      <c r="D11" s="63" t="s">
        <v>62</v>
      </c>
      <c r="E11" s="64" t="s">
        <v>47</v>
      </c>
      <c r="F11" s="104" t="s">
        <v>92</v>
      </c>
      <c r="G11" s="105"/>
      <c r="H11" s="106"/>
      <c r="I11" s="61"/>
      <c r="J11" s="65">
        <v>34.35</v>
      </c>
      <c r="K11" s="65">
        <v>80</v>
      </c>
      <c r="L11" s="65">
        <v>85</v>
      </c>
      <c r="M11" s="65">
        <f>SUM(J11:L11)</f>
        <v>199.35</v>
      </c>
      <c r="N11" s="52" t="s">
        <v>50</v>
      </c>
    </row>
    <row r="12" spans="1:14" ht="74.25" customHeight="1">
      <c r="A12" s="1"/>
      <c r="B12" s="52" t="s">
        <v>68</v>
      </c>
      <c r="C12" s="53"/>
      <c r="D12" s="54" t="s">
        <v>62</v>
      </c>
      <c r="E12" s="54" t="s">
        <v>46</v>
      </c>
      <c r="F12" s="104" t="s">
        <v>92</v>
      </c>
      <c r="G12" s="105"/>
      <c r="H12" s="106"/>
      <c r="I12" s="58"/>
      <c r="J12" s="65">
        <v>127.89</v>
      </c>
      <c r="K12" s="65">
        <v>128.59</v>
      </c>
      <c r="L12" s="65">
        <v>128.8</v>
      </c>
      <c r="M12" s="65">
        <f>L12+K12+J12</f>
        <v>385.28</v>
      </c>
      <c r="N12" s="66" t="s">
        <v>51</v>
      </c>
    </row>
    <row r="13" spans="1:14" ht="118.5" customHeight="1">
      <c r="A13" s="1"/>
      <c r="B13" s="67" t="s">
        <v>84</v>
      </c>
      <c r="C13" s="53"/>
      <c r="D13" s="54" t="s">
        <v>62</v>
      </c>
      <c r="E13" s="54" t="s">
        <v>46</v>
      </c>
      <c r="F13" s="104" t="s">
        <v>91</v>
      </c>
      <c r="G13" s="105"/>
      <c r="H13" s="106"/>
      <c r="I13" s="58">
        <v>240</v>
      </c>
      <c r="J13" s="65">
        <v>7</v>
      </c>
      <c r="K13" s="65">
        <v>8</v>
      </c>
      <c r="L13" s="65">
        <v>8</v>
      </c>
      <c r="M13" s="65">
        <f>L13+K13+J13</f>
        <v>23</v>
      </c>
      <c r="N13" s="66" t="s">
        <v>51</v>
      </c>
    </row>
    <row r="14" spans="1:14" ht="119.25" customHeight="1">
      <c r="A14" s="1"/>
      <c r="B14" s="68" t="s">
        <v>100</v>
      </c>
      <c r="C14" s="53"/>
      <c r="D14" s="54" t="s">
        <v>62</v>
      </c>
      <c r="E14" s="54" t="s">
        <v>46</v>
      </c>
      <c r="F14" s="104" t="s">
        <v>89</v>
      </c>
      <c r="G14" s="105"/>
      <c r="H14" s="106"/>
      <c r="I14" s="58">
        <v>240</v>
      </c>
      <c r="J14" s="65">
        <v>55.9</v>
      </c>
      <c r="K14" s="65"/>
      <c r="L14" s="65"/>
      <c r="M14" s="65">
        <v>55.9</v>
      </c>
      <c r="N14" s="66" t="s">
        <v>51</v>
      </c>
    </row>
    <row r="15" spans="1:14" ht="154.5" customHeight="1">
      <c r="A15" s="1"/>
      <c r="B15" s="67" t="s">
        <v>85</v>
      </c>
      <c r="C15" s="53"/>
      <c r="D15" s="54" t="s">
        <v>62</v>
      </c>
      <c r="E15" s="54" t="s">
        <v>46</v>
      </c>
      <c r="F15" s="104" t="s">
        <v>90</v>
      </c>
      <c r="G15" s="105"/>
      <c r="H15" s="106"/>
      <c r="I15" s="58">
        <v>240</v>
      </c>
      <c r="J15" s="65">
        <v>16</v>
      </c>
      <c r="K15" s="65"/>
      <c r="L15" s="65"/>
      <c r="M15" s="65">
        <v>16</v>
      </c>
      <c r="N15" s="114" t="s">
        <v>51</v>
      </c>
    </row>
    <row r="16" spans="1:14" ht="25.5">
      <c r="A16" s="1"/>
      <c r="B16" s="52" t="s">
        <v>48</v>
      </c>
      <c r="C16" s="53"/>
      <c r="D16" s="54" t="s">
        <v>62</v>
      </c>
      <c r="E16" s="54" t="s">
        <v>46</v>
      </c>
      <c r="F16" s="55"/>
      <c r="G16" s="56"/>
      <c r="H16" s="57"/>
      <c r="I16" s="58"/>
      <c r="J16" s="65"/>
      <c r="K16" s="65">
        <v>7.04</v>
      </c>
      <c r="L16" s="65"/>
      <c r="M16" s="65">
        <f>L16+K16+J16</f>
        <v>7.04</v>
      </c>
      <c r="N16" s="115"/>
    </row>
    <row r="17" spans="1:14" ht="52.5" customHeight="1">
      <c r="A17" s="1"/>
      <c r="B17" s="69" t="s">
        <v>49</v>
      </c>
      <c r="C17" s="69"/>
      <c r="D17" s="54" t="s">
        <v>62</v>
      </c>
      <c r="E17" s="54" t="s">
        <v>46</v>
      </c>
      <c r="F17" s="104" t="s">
        <v>93</v>
      </c>
      <c r="G17" s="105"/>
      <c r="H17" s="106"/>
      <c r="I17" s="58"/>
      <c r="J17" s="65">
        <v>0.06</v>
      </c>
      <c r="K17" s="65">
        <v>0.15</v>
      </c>
      <c r="L17" s="65">
        <v>0.15</v>
      </c>
      <c r="M17" s="65">
        <f>L17+K17+J17</f>
        <v>0.36</v>
      </c>
      <c r="N17" s="66" t="s">
        <v>51</v>
      </c>
    </row>
    <row r="18" spans="1:14" ht="18.75">
      <c r="A18" s="98"/>
      <c r="B18" s="98"/>
      <c r="C18" s="98"/>
      <c r="D18" s="98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2">
    <mergeCell ref="E1:G1"/>
    <mergeCell ref="L1:N1"/>
    <mergeCell ref="A2:N2"/>
    <mergeCell ref="A4:A5"/>
    <mergeCell ref="B4:B5"/>
    <mergeCell ref="C4:C5"/>
    <mergeCell ref="D4:I4"/>
    <mergeCell ref="J4:M4"/>
    <mergeCell ref="A18:D18"/>
    <mergeCell ref="F6:H6"/>
    <mergeCell ref="B7:M7"/>
    <mergeCell ref="B8:M8"/>
    <mergeCell ref="B10:N10"/>
    <mergeCell ref="N15:N16"/>
    <mergeCell ref="F14:H14"/>
    <mergeCell ref="F15:H15"/>
    <mergeCell ref="F11:H11"/>
    <mergeCell ref="F17:H17"/>
    <mergeCell ref="F13:H13"/>
    <mergeCell ref="F12:H12"/>
    <mergeCell ref="N4:N5"/>
    <mergeCell ref="F5:H5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60" zoomScalePageLayoutView="0" workbookViewId="0" topLeftCell="A4">
      <selection activeCell="K13" sqref="K13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5.75390625" style="15" customWidth="1"/>
    <col min="11" max="11" width="14.25390625" style="15" bestFit="1" customWidth="1"/>
    <col min="12" max="12" width="14.625" style="15" customWidth="1"/>
    <col min="13" max="13" width="15.125" style="15" customWidth="1"/>
    <col min="14" max="14" width="22.375" style="15" customWidth="1"/>
  </cols>
  <sheetData>
    <row r="1" spans="5:14" ht="111" customHeight="1">
      <c r="E1" s="87"/>
      <c r="F1" s="88"/>
      <c r="G1" s="88"/>
      <c r="L1" s="89" t="s">
        <v>70</v>
      </c>
      <c r="M1" s="89"/>
      <c r="N1" s="89"/>
    </row>
    <row r="2" spans="1:14" ht="40.5" customHeight="1">
      <c r="A2" s="90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91" t="s">
        <v>14</v>
      </c>
      <c r="B4" s="92" t="s">
        <v>53</v>
      </c>
      <c r="C4" s="94" t="s">
        <v>1</v>
      </c>
      <c r="D4" s="94" t="s">
        <v>2</v>
      </c>
      <c r="E4" s="94"/>
      <c r="F4" s="94"/>
      <c r="G4" s="94"/>
      <c r="H4" s="94"/>
      <c r="I4" s="94"/>
      <c r="J4" s="81" t="s">
        <v>3</v>
      </c>
      <c r="K4" s="82"/>
      <c r="L4" s="82"/>
      <c r="M4" s="83"/>
      <c r="N4" s="94" t="s">
        <v>4</v>
      </c>
    </row>
    <row r="5" spans="1:14" ht="31.5">
      <c r="A5" s="91"/>
      <c r="B5" s="93"/>
      <c r="C5" s="94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4"/>
    </row>
    <row r="6" spans="1:14" ht="21" customHeight="1">
      <c r="A6" s="24"/>
      <c r="B6" s="95" t="s">
        <v>44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25"/>
    </row>
    <row r="7" spans="1:14" ht="36" customHeight="1">
      <c r="A7" s="24"/>
      <c r="B7" s="95" t="s">
        <v>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1:14" ht="65.25" customHeight="1">
      <c r="A8" s="5"/>
      <c r="B8" s="6" t="s">
        <v>54</v>
      </c>
      <c r="C8" s="11" t="s">
        <v>71</v>
      </c>
      <c r="D8" s="1" t="s">
        <v>62</v>
      </c>
      <c r="E8" s="1"/>
      <c r="F8" s="20"/>
      <c r="G8" s="19"/>
      <c r="H8" s="21"/>
      <c r="I8" s="10"/>
      <c r="J8" s="32">
        <v>2150.78</v>
      </c>
      <c r="K8" s="32">
        <v>56.8</v>
      </c>
      <c r="L8" s="32">
        <v>56.8</v>
      </c>
      <c r="M8" s="32">
        <v>2270.38</v>
      </c>
      <c r="N8" s="22"/>
    </row>
    <row r="9" spans="1:14" s="36" customFormat="1" ht="15.75">
      <c r="A9" s="24"/>
      <c r="B9" s="95" t="s">
        <v>31</v>
      </c>
      <c r="C9" s="96"/>
      <c r="D9" s="96"/>
      <c r="E9" s="96"/>
      <c r="F9" s="121"/>
      <c r="G9" s="121"/>
      <c r="H9" s="121"/>
      <c r="I9" s="96"/>
      <c r="J9" s="96"/>
      <c r="K9" s="96"/>
      <c r="L9" s="96"/>
      <c r="M9" s="96"/>
      <c r="N9" s="97"/>
    </row>
    <row r="10" spans="1:14" s="36" customFormat="1" ht="42" customHeight="1">
      <c r="A10" s="24"/>
      <c r="B10" s="2" t="s">
        <v>72</v>
      </c>
      <c r="C10" s="38"/>
      <c r="D10" s="1" t="s">
        <v>62</v>
      </c>
      <c r="E10" s="20" t="s">
        <v>39</v>
      </c>
      <c r="F10" s="84" t="s">
        <v>95</v>
      </c>
      <c r="G10" s="85"/>
      <c r="H10" s="86"/>
      <c r="I10" s="10">
        <v>240</v>
      </c>
      <c r="J10" s="41">
        <v>8</v>
      </c>
      <c r="K10" s="40">
        <v>8</v>
      </c>
      <c r="L10" s="40">
        <v>8</v>
      </c>
      <c r="M10" s="41">
        <f>SUM(J10:L10)</f>
        <v>24</v>
      </c>
      <c r="N10" s="2" t="s">
        <v>72</v>
      </c>
    </row>
    <row r="11" spans="1:14" ht="74.25" customHeight="1">
      <c r="A11" s="1"/>
      <c r="B11" s="2" t="s">
        <v>73</v>
      </c>
      <c r="C11" s="11"/>
      <c r="D11" s="1" t="s">
        <v>62</v>
      </c>
      <c r="E11" s="1" t="s">
        <v>39</v>
      </c>
      <c r="F11" s="84" t="s">
        <v>95</v>
      </c>
      <c r="G11" s="85"/>
      <c r="H11" s="86"/>
      <c r="I11" s="10">
        <v>240</v>
      </c>
      <c r="J11" s="37">
        <v>10.78</v>
      </c>
      <c r="K11" s="37">
        <v>10.8</v>
      </c>
      <c r="L11" s="37">
        <v>10.8</v>
      </c>
      <c r="M11" s="37">
        <f>SUM(J11:L11)</f>
        <v>32.379999999999995</v>
      </c>
      <c r="N11" s="39" t="s">
        <v>74</v>
      </c>
    </row>
    <row r="12" spans="1:14" ht="166.5" customHeight="1">
      <c r="A12" s="1"/>
      <c r="B12" s="42" t="s">
        <v>43</v>
      </c>
      <c r="C12" s="11"/>
      <c r="D12" s="1" t="s">
        <v>62</v>
      </c>
      <c r="E12" s="1" t="s">
        <v>39</v>
      </c>
      <c r="F12" s="84" t="s">
        <v>95</v>
      </c>
      <c r="G12" s="85"/>
      <c r="H12" s="86"/>
      <c r="I12" s="10">
        <v>240</v>
      </c>
      <c r="J12" s="37">
        <v>24</v>
      </c>
      <c r="K12" s="37">
        <v>24</v>
      </c>
      <c r="L12" s="37">
        <v>24</v>
      </c>
      <c r="M12" s="37">
        <f>L12+K12+J12</f>
        <v>72</v>
      </c>
      <c r="N12" s="43" t="s">
        <v>40</v>
      </c>
    </row>
    <row r="13" spans="1:14" ht="78.75">
      <c r="A13" s="1"/>
      <c r="B13" s="48" t="s">
        <v>41</v>
      </c>
      <c r="C13" s="11"/>
      <c r="D13" s="1" t="s">
        <v>62</v>
      </c>
      <c r="E13" s="1" t="s">
        <v>39</v>
      </c>
      <c r="F13" s="84" t="s">
        <v>95</v>
      </c>
      <c r="G13" s="85"/>
      <c r="H13" s="86"/>
      <c r="I13" s="10">
        <v>240</v>
      </c>
      <c r="J13" s="32">
        <v>7.98</v>
      </c>
      <c r="K13" s="37">
        <v>8</v>
      </c>
      <c r="L13" s="37">
        <v>8</v>
      </c>
      <c r="M13" s="32">
        <v>23.98</v>
      </c>
      <c r="N13" s="22" t="s">
        <v>42</v>
      </c>
    </row>
    <row r="14" spans="1:14" ht="97.5" customHeight="1">
      <c r="A14" s="1"/>
      <c r="B14" s="50" t="s">
        <v>97</v>
      </c>
      <c r="C14" s="45"/>
      <c r="D14" s="1" t="s">
        <v>62</v>
      </c>
      <c r="E14" s="20" t="s">
        <v>88</v>
      </c>
      <c r="F14" s="122">
        <v>4937496</v>
      </c>
      <c r="G14" s="123"/>
      <c r="H14" s="124"/>
      <c r="I14" s="46">
        <v>240</v>
      </c>
      <c r="J14" s="47">
        <v>2079.2</v>
      </c>
      <c r="K14" s="47"/>
      <c r="L14" s="47"/>
      <c r="M14" s="47">
        <v>2079.2</v>
      </c>
      <c r="N14" s="22" t="s">
        <v>86</v>
      </c>
    </row>
    <row r="15" spans="1:14" ht="96.75" customHeight="1">
      <c r="A15" s="1"/>
      <c r="B15" s="118" t="s">
        <v>96</v>
      </c>
      <c r="C15" s="45"/>
      <c r="D15" s="1" t="s">
        <v>62</v>
      </c>
      <c r="E15" s="20" t="s">
        <v>88</v>
      </c>
      <c r="F15" s="122">
        <v>4939496</v>
      </c>
      <c r="G15" s="123"/>
      <c r="H15" s="124"/>
      <c r="I15" s="46">
        <v>240</v>
      </c>
      <c r="J15" s="47">
        <v>20.8</v>
      </c>
      <c r="K15" s="47"/>
      <c r="L15" s="47"/>
      <c r="M15" s="47">
        <v>20.8</v>
      </c>
      <c r="N15" s="22" t="s">
        <v>86</v>
      </c>
    </row>
    <row r="16" ht="0.75" customHeight="1">
      <c r="B16" s="119"/>
    </row>
    <row r="17" ht="15.75" hidden="1">
      <c r="B17" s="119"/>
    </row>
    <row r="18" ht="15.75" hidden="1">
      <c r="B18" s="119"/>
    </row>
    <row r="19" ht="15.75" hidden="1">
      <c r="B19" s="119"/>
    </row>
    <row r="20" ht="15.75" hidden="1">
      <c r="B20" s="119"/>
    </row>
    <row r="21" ht="15.75" hidden="1">
      <c r="B21" s="120"/>
    </row>
  </sheetData>
  <sheetProtection/>
  <mergeCells count="20">
    <mergeCell ref="F15:H15"/>
    <mergeCell ref="F13:H13"/>
    <mergeCell ref="F10:H10"/>
    <mergeCell ref="F11:H11"/>
    <mergeCell ref="F12:H12"/>
    <mergeCell ref="F14:H14"/>
    <mergeCell ref="N4:N5"/>
    <mergeCell ref="F5:H5"/>
    <mergeCell ref="B6:M6"/>
    <mergeCell ref="B7:N7"/>
    <mergeCell ref="B15:B21"/>
    <mergeCell ref="B9:N9"/>
    <mergeCell ref="E1:G1"/>
    <mergeCell ref="L1:N1"/>
    <mergeCell ref="A2:N2"/>
    <mergeCell ref="A4:A5"/>
    <mergeCell ref="B4:B5"/>
    <mergeCell ref="C4:C5"/>
    <mergeCell ref="D4:I4"/>
    <mergeCell ref="J4:M4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Comp</cp:lastModifiedBy>
  <cp:lastPrinted>2014-06-18T06:28:15Z</cp:lastPrinted>
  <dcterms:created xsi:type="dcterms:W3CDTF">2013-07-29T03:10:57Z</dcterms:created>
  <dcterms:modified xsi:type="dcterms:W3CDTF">2001-12-31T19:13:37Z</dcterms:modified>
  <cp:category/>
  <cp:version/>
  <cp:contentType/>
  <cp:contentStatus/>
</cp:coreProperties>
</file>