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795" windowWidth="5460" windowHeight="3360" tabRatio="601" activeTab="0"/>
  </bookViews>
  <sheets>
    <sheet name="Отчет" sheetId="1" r:id="rId1"/>
    <sheet name="Настройка" sheetId="2" r:id="rId2"/>
  </sheets>
  <definedNames>
    <definedName name="txt_fileName">#REF!</definedName>
    <definedName name="txt_info">#REF!</definedName>
    <definedName name="txt_runButton">#REF!</definedName>
    <definedName name="ГлБух">'Отчет'!$A$162</definedName>
    <definedName name="Дата_Год">'Отчет'!$B$3</definedName>
    <definedName name="Дата_Месяц">'Отчет'!$A$3</definedName>
    <definedName name="МФГлБух">#REF!</definedName>
    <definedName name="МФДатаПо">#REF!</definedName>
    <definedName name="МФИсполнитель">#REF!</definedName>
    <definedName name="МФИСТ">#REF!</definedName>
    <definedName name="МФППО">#REF!</definedName>
    <definedName name="МФПРД">#REF!</definedName>
    <definedName name="МФРуководитель">#REF!</definedName>
    <definedName name="МФТелефон">#REF!</definedName>
    <definedName name="НаимБюджета">'Отчет'!$A$8</definedName>
    <definedName name="_xlnm.Print_Area" localSheetId="0">'Отчет'!$A$1:$G$164</definedName>
    <definedName name="ОКАТО">'Отчет'!$G$8</definedName>
    <definedName name="ОКПО">'Отчет'!$G$6</definedName>
    <definedName name="ОРГАНИЗАЦИЯ">'Отчет'!$A$7</definedName>
    <definedName name="Руководитель">'Отчет'!$A$160</definedName>
    <definedName name="Столбец4Строка020">'Отчет'!$D$17</definedName>
    <definedName name="Столбец4Строка030">'Отчет'!$D$18</definedName>
    <definedName name="Столбец4Строка040">'Отчет'!$D$19</definedName>
    <definedName name="Столбец4Строка050">'Отчет'!$D$20</definedName>
    <definedName name="Столбец4Строка061">'Отчет'!$D$22</definedName>
    <definedName name="Столбец4Строка062">'Отчет'!$D$26</definedName>
    <definedName name="Столбец4Строка063">'Отчет'!$D$27</definedName>
    <definedName name="Столбец4Строка080">'Отчет'!$D$28</definedName>
    <definedName name="Столбец4Строка091">'Отчет'!$D$31</definedName>
    <definedName name="Столбец4Строка092">'Отчет'!$D$32</definedName>
    <definedName name="Столбец4Строка093">'Отчет'!$D$33</definedName>
    <definedName name="Столбец4Строка100">'Отчет'!$D$34</definedName>
    <definedName name="Столбец4Строка110">'Отчет'!$D$35</definedName>
    <definedName name="Столбец4Строка161">'Отчет'!$D$44</definedName>
    <definedName name="Столбец4Строка162">'Отчет'!$D$45</definedName>
    <definedName name="Столбец4Строка163">'Отчет'!$D$46</definedName>
    <definedName name="Столбец4Строка171">'Отчет'!$D$49</definedName>
    <definedName name="Столбец4Строка172">'Отчет'!$D$50</definedName>
    <definedName name="Столбец4Строка173">'Отчет'!$D$51</definedName>
    <definedName name="Столбец4Строка174">'Отчет'!$D$52</definedName>
    <definedName name="Столбец4Строка175">'Отчет'!$D$53</definedName>
    <definedName name="Столбец4Строка176">'Отчет'!$D$54</definedName>
    <definedName name="Столбец4Строка191">'Отчет'!$D$57</definedName>
    <definedName name="Столбец4Строка192">'Отчет'!$D$58</definedName>
    <definedName name="Столбец4Строка211">'Отчет'!$D$62</definedName>
    <definedName name="Столбец4Строка212">'Отчет'!$D$64</definedName>
    <definedName name="Столбец4Строка231">'Отчет'!$D$68</definedName>
    <definedName name="Столбец4Строка232">'Отчет'!$D$70</definedName>
    <definedName name="Столбец4Строка233">'Отчет'!$D$71</definedName>
    <definedName name="Столбец4Строка241">'Отчет'!$D$79</definedName>
    <definedName name="Столбец4Строка242">'Отчет'!$D$80</definedName>
    <definedName name="Столбец4Строка243">'Отчет'!$D$82</definedName>
    <definedName name="Столбец4Строка261">'Отчет'!$D$85</definedName>
    <definedName name="Столбец4Строка262">'Отчет'!$D$86</definedName>
    <definedName name="Столбец4Строка263">'Отчет'!$D$87</definedName>
    <definedName name="Столбец4Строка280">'Отчет'!$D$88</definedName>
    <definedName name="Столбец4Строка292">'Отчет'!$D$91</definedName>
    <definedName name="Столбец4Строка321">'Отчет'!$D$95</definedName>
    <definedName name="Столбец4Строка322">'Отчет'!$D$96</definedName>
    <definedName name="Столбец4Строка331">'Отчет'!$D$99</definedName>
    <definedName name="Столбец4Строка332">'Отчет'!$D$100</definedName>
    <definedName name="Столбец4Строка351">'Отчет'!$D$103</definedName>
    <definedName name="Столбец4Строка352">'Отчет'!$D$104</definedName>
    <definedName name="Столбец4Строка361">'Отчет'!$D$107</definedName>
    <definedName name="Столбец4Строка362">'Отчет'!$D$108</definedName>
    <definedName name="Столбец4Строка411">'Отчет'!$D$118</definedName>
    <definedName name="Столбец4Строка412">'Отчет'!$D$119</definedName>
    <definedName name="Столбец4Строка421">'Отчет'!$D$123</definedName>
    <definedName name="Столбец4Строка422">'Отчет'!$D$125</definedName>
    <definedName name="Столбец4Строка441">'Отчет'!$D$128</definedName>
    <definedName name="Столбец4Строка442">'Отчет'!$D$129</definedName>
    <definedName name="Столбец4Строка461">'Отчет'!$D$132</definedName>
    <definedName name="Столбец4Строка462">'Отчет'!$D$133</definedName>
    <definedName name="Столбец4Строка471">'Отчет'!$D$136</definedName>
    <definedName name="Столбец4Строка472">'Отчет'!$D$137</definedName>
    <definedName name="Столбец4Строка481">'Отчет'!$D$140</definedName>
    <definedName name="Столбец4Строка482">'Отчет'!$D$141</definedName>
    <definedName name="Столбец4Строка521">'Отчет'!$D$150</definedName>
    <definedName name="Столбец4Строка522">'Отчет'!$D$151</definedName>
    <definedName name="Столбец4Строка531">'Отчет'!$D$154</definedName>
    <definedName name="Столбец4Строка532">'Отчет'!$D$155</definedName>
    <definedName name="Столбец4Строка541">'Отчет'!$D$158</definedName>
    <definedName name="Столбец4Строка542">'Отчет'!$D$159</definedName>
    <definedName name="Столбец5Строка020">'Отчет'!$E$17</definedName>
    <definedName name="Столбец5Строка030">'Отчет'!$E$18</definedName>
    <definedName name="Столбец5Строка040">'Отчет'!$E$19</definedName>
    <definedName name="Столбец5Строка050">'Отчет'!$E$20</definedName>
    <definedName name="Столбец5Строка061">'Отчет'!$E$24</definedName>
    <definedName name="Столбец5Строка062">'Отчет'!$E$26</definedName>
    <definedName name="Столбец5Строка063">'Отчет'!$E$27</definedName>
    <definedName name="Столбец5Строка080">'Отчет'!$E$28</definedName>
    <definedName name="Столбец5Строка091">'Отчет'!$E$31</definedName>
    <definedName name="Столбец5Строка092">'Отчет'!$E$32</definedName>
    <definedName name="Столбец5Строка093">'Отчет'!$E$33</definedName>
    <definedName name="Столбец5Строка100">'Отчет'!$E$34</definedName>
    <definedName name="Столбец5Строка110">'Отчет'!$E$35</definedName>
    <definedName name="Столбец5Строка161">'Отчет'!$E$44</definedName>
    <definedName name="Столбец5Строка162">'Отчет'!$E$45</definedName>
    <definedName name="Столбец5Строка163">'Отчет'!$E$46</definedName>
    <definedName name="Столбец5Строка171">'Отчет'!$E$49</definedName>
    <definedName name="Столбец5Строка172">'Отчет'!$E$50</definedName>
    <definedName name="Столбец5Строка173">'Отчет'!$E$51</definedName>
    <definedName name="Столбец5Строка174">'Отчет'!$E$52</definedName>
    <definedName name="Столбец5Строка175">'Отчет'!$E$53</definedName>
    <definedName name="Столбец5Строка176">'Отчет'!$E$54</definedName>
    <definedName name="Столбец5Строка191">'Отчет'!$E$57</definedName>
    <definedName name="Столбец5Строка192">'Отчет'!$E$58</definedName>
    <definedName name="Столбец5Строка211">'Отчет'!$E$62</definedName>
    <definedName name="Столбец5Строка212">'Отчет'!$E$64</definedName>
    <definedName name="Столбец5Строка231">'Отчет'!$E$68</definedName>
    <definedName name="Столбец5Строка232">'Отчет'!$E$70</definedName>
    <definedName name="Столбец5Строка233">'Отчет'!$E$71</definedName>
    <definedName name="Столбец5Строка241">'Отчет'!$E$79</definedName>
    <definedName name="Столбец5Строка242">'Отчет'!$E$80</definedName>
    <definedName name="Столбец5Строка243">'Отчет'!$E$82</definedName>
    <definedName name="Столбец5Строка261">'Отчет'!$E$85</definedName>
    <definedName name="Столбец5Строка262">'Отчет'!$E$86</definedName>
    <definedName name="Столбец5Строка263">'Отчет'!$E$87</definedName>
    <definedName name="Столбец5Строка280">'Отчет'!$E$88</definedName>
    <definedName name="Столбец5Строка292">'Отчет'!$E$91</definedName>
    <definedName name="Столбец5Строка321">'Отчет'!$E$95</definedName>
    <definedName name="Столбец5Строка322">'Отчет'!$E$96</definedName>
    <definedName name="Столбец5Строка331">'Отчет'!$E$99</definedName>
    <definedName name="Столбец5Строка332">'Отчет'!$E$100</definedName>
    <definedName name="Столбец5Строка351">'Отчет'!$E$103</definedName>
    <definedName name="Столбец5Строка352">'Отчет'!$E$104</definedName>
    <definedName name="Столбец5Строка361">'Отчет'!$E$107</definedName>
    <definedName name="Столбец5Строка362">'Отчет'!$E$108</definedName>
    <definedName name="Столбец5Строка411">'Отчет'!$E$118</definedName>
    <definedName name="Столбец5Строка412">'Отчет'!$E$119</definedName>
    <definedName name="Столбец5Строка421">'Отчет'!$E$123</definedName>
    <definedName name="Столбец5Строка422">'Отчет'!$E$125</definedName>
    <definedName name="Столбец5Строка441">'Отчет'!$E$128</definedName>
    <definedName name="Столбец5Строка442">'Отчет'!$E$129</definedName>
    <definedName name="Столбец5Строка461">'Отчет'!$E$132</definedName>
    <definedName name="Столбец5Строка462">'Отчет'!$E$133</definedName>
    <definedName name="Столбец5Строка471">'Отчет'!$E$136</definedName>
    <definedName name="Столбец5Строка472">'Отчет'!$E$137</definedName>
    <definedName name="Столбец5Строка481">'Отчет'!$E$140</definedName>
    <definedName name="Столбец5Строка482">'Отчет'!$E$141</definedName>
    <definedName name="Столбец5Строка521">'Отчет'!$E$150</definedName>
    <definedName name="Столбец5Строка522">'Отчет'!$E$151</definedName>
    <definedName name="Столбец5Строка531">'Отчет'!$E$154</definedName>
    <definedName name="Столбец5Строка532">'Отчет'!$E$155</definedName>
    <definedName name="Столбец5Строка541">'Отчет'!$E$158</definedName>
    <definedName name="Столбец5Строка542">'Отчет'!$E$159</definedName>
    <definedName name="Столбец6Строка020">'Отчет'!$F$17</definedName>
    <definedName name="Столбец6Строка030">'Отчет'!$F$18</definedName>
    <definedName name="Столбец6Строка040">'Отчет'!$F$19</definedName>
    <definedName name="Столбец6Строка050">'Отчет'!$F$20</definedName>
    <definedName name="Столбец6Строка061">'Отчет'!$F$24</definedName>
    <definedName name="Столбец6Строка062">'Отчет'!$F$26</definedName>
    <definedName name="Столбец6Строка063">'Отчет'!$F$27</definedName>
    <definedName name="Столбец6Строка080">'Отчет'!$F$28</definedName>
    <definedName name="Столбец6Строка091">'Отчет'!$F$31</definedName>
    <definedName name="Столбец6Строка092">'Отчет'!$F$32</definedName>
    <definedName name="Столбец6Строка093">'Отчет'!$F$33</definedName>
    <definedName name="Столбец6Строка100">'Отчет'!$F$34</definedName>
    <definedName name="Столбец6Строка110">'Отчет'!$F$35</definedName>
    <definedName name="Столбец6Строка161">'Отчет'!$F$44</definedName>
    <definedName name="Столбец6Строка162">'Отчет'!$F$45</definedName>
    <definedName name="Столбец6Строка163">'Отчет'!$F$46</definedName>
    <definedName name="Столбец6Строка171">'Отчет'!$F$49</definedName>
    <definedName name="Столбец6Строка172">'Отчет'!$F$50</definedName>
    <definedName name="Столбец6Строка173">'Отчет'!$F$51</definedName>
    <definedName name="Столбец6Строка174">'Отчет'!$F$52</definedName>
    <definedName name="Столбец6Строка175">'Отчет'!$F$53</definedName>
    <definedName name="Столбец6Строка176">'Отчет'!$F$54</definedName>
    <definedName name="Столбец6Строка191">'Отчет'!$F$57</definedName>
    <definedName name="Столбец6Строка192">'Отчет'!$F$58</definedName>
    <definedName name="Столбец6Строка211">'Отчет'!$F$62</definedName>
    <definedName name="Столбец6Строка212">'Отчет'!$F$64</definedName>
    <definedName name="Столбец6Строка231">'Отчет'!$F$68</definedName>
    <definedName name="Столбец6Строка232">'Отчет'!$F$70</definedName>
    <definedName name="Столбец6Строка233">'Отчет'!$F$71</definedName>
    <definedName name="Столбец6Строка241">'Отчет'!$F$79</definedName>
    <definedName name="Столбец6Строка242">'Отчет'!$F$80</definedName>
    <definedName name="Столбец6Строка243">'Отчет'!$F$82</definedName>
    <definedName name="Столбец6Строка261">'Отчет'!$F$85</definedName>
    <definedName name="Столбец6Строка262">'Отчет'!$F$86</definedName>
    <definedName name="Столбец6Строка263">'Отчет'!$F$87</definedName>
    <definedName name="Столбец6Строка280">'Отчет'!$F$88</definedName>
    <definedName name="Столбец6Строка292">'Отчет'!$F$91</definedName>
    <definedName name="Столбец6Строка321">'Отчет'!$F$95</definedName>
    <definedName name="Столбец6Строка322">'Отчет'!$F$96</definedName>
    <definedName name="Столбец6Строка331">'Отчет'!$F$99</definedName>
    <definedName name="Столбец6Строка332">'Отчет'!$F$100</definedName>
    <definedName name="Столбец6Строка351">'Отчет'!$F$103</definedName>
    <definedName name="Столбец6Строка352">'Отчет'!$F$104</definedName>
    <definedName name="Столбец6Строка361">'Отчет'!$F$107</definedName>
    <definedName name="Столбец6Строка362">'Отчет'!$F$108</definedName>
    <definedName name="Столбец6Строка411">'Отчет'!$F$118</definedName>
    <definedName name="Столбец6Строка412">'Отчет'!$F$119</definedName>
    <definedName name="Столбец6Строка421">'Отчет'!$F$123</definedName>
    <definedName name="Столбец6Строка422">'Отчет'!$F$125</definedName>
    <definedName name="Столбец6Строка441">'Отчет'!$F$128</definedName>
    <definedName name="Столбец6Строка442">'Отчет'!$F$129</definedName>
    <definedName name="Столбец6Строка461">'Отчет'!$F$132</definedName>
    <definedName name="Столбец6Строка462">'Отчет'!$F$133</definedName>
    <definedName name="Столбец6Строка471">'Отчет'!$F$136</definedName>
    <definedName name="Столбец6Строка472">'Отчет'!$F$137</definedName>
    <definedName name="Столбец6Строка481">'Отчет'!$F$140</definedName>
    <definedName name="Столбец6Строка482">'Отчет'!$F$141</definedName>
    <definedName name="Столбец6Строка521">'Отчет'!$F$150</definedName>
    <definedName name="Столбец6Строка522">'Отчет'!$F$151</definedName>
    <definedName name="Столбец6Строка531">'Отчет'!$F$154</definedName>
    <definedName name="Столбец6Строка532">'Отчет'!$F$155</definedName>
    <definedName name="Столбец6Строка541">'Отчет'!$F$158</definedName>
    <definedName name="Столбец6Строка542">'Отчет'!$F$159</definedName>
    <definedName name="СтрокаПериодичность">'Отчет'!$A$9</definedName>
  </definedNames>
  <calcPr fullCalcOnLoad="1"/>
</workbook>
</file>

<file path=xl/sharedStrings.xml><?xml version="1.0" encoding="utf-8"?>
<sst xmlns="http://schemas.openxmlformats.org/spreadsheetml/2006/main" count="1034" uniqueCount="698">
  <si>
    <t>Столбец6Строка421</t>
  </si>
  <si>
    <t>Столбец5Строка352</t>
  </si>
  <si>
    <t>m.nCol4Row171</t>
  </si>
  <si>
    <t>820</t>
  </si>
  <si>
    <t>470</t>
  </si>
  <si>
    <t/>
  </si>
  <si>
    <t>m.nCol4Row541</t>
  </si>
  <si>
    <t>Столбец6Строка462</t>
  </si>
  <si>
    <t>Столбец4Строка211</t>
  </si>
  <si>
    <t>m.nCol4Row175</t>
  </si>
  <si>
    <t>Столбец6Строка093</t>
  </si>
  <si>
    <t xml:space="preserve">   Чистое поступление основных средств</t>
  </si>
  <si>
    <t>040</t>
  </si>
  <si>
    <t>m.nCol6Row231</t>
  </si>
  <si>
    <t>m.nCol5Row171</t>
  </si>
  <si>
    <t xml:space="preserve">                   поступление средств на счета бюджетов</t>
  </si>
  <si>
    <t>m.nCol5Row541</t>
  </si>
  <si>
    <t>m.nCol5Row175</t>
  </si>
  <si>
    <t>КОСГУ</t>
  </si>
  <si>
    <t>Столбец4Строка522</t>
  </si>
  <si>
    <t>Столбец5Строка422</t>
  </si>
  <si>
    <t>Столбец6Строка351</t>
  </si>
  <si>
    <t>Столбец5Строка461</t>
  </si>
  <si>
    <t>m.nCol4Row231</t>
  </si>
  <si>
    <t>730</t>
  </si>
  <si>
    <t>m.nCol6Row541</t>
  </si>
  <si>
    <t>m.nCol6Row175</t>
  </si>
  <si>
    <t>m.nCol5Row231</t>
  </si>
  <si>
    <t>m.nCol6Row171</t>
  </si>
  <si>
    <t>Чистое увеличение кредиторской задолженности (кроме внутреннего и внешнего долга, обязательств)</t>
  </si>
  <si>
    <t>231</t>
  </si>
  <si>
    <t xml:space="preserve">                  прочие выплаты</t>
  </si>
  <si>
    <t>272</t>
  </si>
  <si>
    <t>m.nCol6Row040</t>
  </si>
  <si>
    <t xml:space="preserve">                   увеличение стоимости акций и иных форм участия в капитале</t>
  </si>
  <si>
    <t>Столбец5Строка263</t>
  </si>
  <si>
    <t>Столбец6Строка163</t>
  </si>
  <si>
    <t>m.nCol4Row040</t>
  </si>
  <si>
    <t>541</t>
  </si>
  <si>
    <t>175</t>
  </si>
  <si>
    <t xml:space="preserve">                                                                     ОТЧЕТ  О ФИНАНСОВЫХ РЕЗУЛЬТАТАХ ДЕЯТЕЛЬНОСТИ</t>
  </si>
  <si>
    <t>171</t>
  </si>
  <si>
    <t>m.nCol5Row040</t>
  </si>
  <si>
    <t xml:space="preserve"> Наименование показателя</t>
  </si>
  <si>
    <t>Столбец6Строка471</t>
  </si>
  <si>
    <t>Столбец4Строка280</t>
  </si>
  <si>
    <t>Столбец6Строка080</t>
  </si>
  <si>
    <t>420</t>
  </si>
  <si>
    <t xml:space="preserve">                  Российской Федерации</t>
  </si>
  <si>
    <t>КОДЫ</t>
  </si>
  <si>
    <t>Столбец4Строка241</t>
  </si>
  <si>
    <t>m.nCol4Row162</t>
  </si>
  <si>
    <t xml:space="preserve">                  обслуживание внешних долговых обязательств</t>
  </si>
  <si>
    <t>092</t>
  </si>
  <si>
    <t>010</t>
  </si>
  <si>
    <t>m.nCol6Row261</t>
  </si>
  <si>
    <t>m.nCol5Row162</t>
  </si>
  <si>
    <t>Столбец5Строка472</t>
  </si>
  <si>
    <t>350</t>
  </si>
  <si>
    <t>ОКПО</t>
  </si>
  <si>
    <t>Столбец4Строка531</t>
  </si>
  <si>
    <t>m.nCol4Row261</t>
  </si>
  <si>
    <t xml:space="preserve">                   уменьшение стоимости основных средств</t>
  </si>
  <si>
    <t>m.nCol6Row162</t>
  </si>
  <si>
    <t xml:space="preserve">                   увеличение стоимости ценных бумаг, кроме акций и иных форм участия в</t>
  </si>
  <si>
    <t>Дата_Месяц</t>
  </si>
  <si>
    <t>m.nCol5Row261</t>
  </si>
  <si>
    <t xml:space="preserve">                  и муниципальным организациям</t>
  </si>
  <si>
    <t>Столбец4Строка030</t>
  </si>
  <si>
    <t>Чистое увеличение задолженности по внешним долговым обязательствам</t>
  </si>
  <si>
    <t>261</t>
  </si>
  <si>
    <t>226</t>
  </si>
  <si>
    <t xml:space="preserve">                  поступления от других бюджетов бюджетной системы </t>
  </si>
  <si>
    <t>Столбец4Строка482</t>
  </si>
  <si>
    <t>Столбец5Строка173</t>
  </si>
  <si>
    <t>222</t>
  </si>
  <si>
    <t>Left(Alltrim(oSystem.SystemCaption), 50)</t>
  </si>
  <si>
    <t>m.nCol6Row092</t>
  </si>
  <si>
    <t>Чистое поступление акций и иных форм участия в капитале</t>
  </si>
  <si>
    <t>Столбец5Строка233</t>
  </si>
  <si>
    <t>Столбец6Строка174</t>
  </si>
  <si>
    <t>m.nCol4Row092</t>
  </si>
  <si>
    <t>162</t>
  </si>
  <si>
    <t>Форма 0503121 с.4</t>
  </si>
  <si>
    <t>m.nCol5Row092</t>
  </si>
  <si>
    <t>Столбец6Строка481</t>
  </si>
  <si>
    <t>"получатель, администратор поступлений:     " + Allt(This.__getOrgName(__p_OrgRn))</t>
  </si>
  <si>
    <t>Столбец4Строка233</t>
  </si>
  <si>
    <t>m.nCol4Row192</t>
  </si>
  <si>
    <t>m.nCol4Row110</t>
  </si>
  <si>
    <t>411</t>
  </si>
  <si>
    <t xml:space="preserve">                   увеличение стоимости непроизведенных активов</t>
  </si>
  <si>
    <t>062</t>
  </si>
  <si>
    <t>ки</t>
  </si>
  <si>
    <t>This.__GetOrgAcc(__p_OrgRn)</t>
  </si>
  <si>
    <t>m.nCol5Row192</t>
  </si>
  <si>
    <t>m.nCol5Row110</t>
  </si>
  <si>
    <t>Столбец5Строка482</t>
  </si>
  <si>
    <t>Столбец4Строка173</t>
  </si>
  <si>
    <t>322</t>
  </si>
  <si>
    <t xml:space="preserve">                  чрезвычайные расходы по операциям с активами</t>
  </si>
  <si>
    <t>Столбец5Строка030</t>
  </si>
  <si>
    <t xml:space="preserve">                   увеличение задолженности по внутренним долговым обязательствам</t>
  </si>
  <si>
    <t>361</t>
  </si>
  <si>
    <t>m.nCol6Row192</t>
  </si>
  <si>
    <t>m.nCol6Row110</t>
  </si>
  <si>
    <t xml:space="preserve">                   уменьшение стоимости ценных бумаг, кроме акций и иных форм участия в</t>
  </si>
  <si>
    <t>Столбец5Строка531</t>
  </si>
  <si>
    <t>m.nCol4Row361</t>
  </si>
  <si>
    <t>Столбец6Строка242</t>
  </si>
  <si>
    <t>660</t>
  </si>
  <si>
    <t>291</t>
  </si>
  <si>
    <t>213</t>
  </si>
  <si>
    <t xml:space="preserve">   Доходы от операций с активами</t>
  </si>
  <si>
    <t>Столбец4Строка472</t>
  </si>
  <si>
    <t>m.nCol4Row322</t>
  </si>
  <si>
    <t>250</t>
  </si>
  <si>
    <t>МФПРД</t>
  </si>
  <si>
    <t>m.nCol5Row361</t>
  </si>
  <si>
    <t xml:space="preserve">                 доходы от переоценки активов</t>
  </si>
  <si>
    <t>m.nCol6Row411</t>
  </si>
  <si>
    <t>m.nCol5Row322</t>
  </si>
  <si>
    <t>m.nCol6Row062</t>
  </si>
  <si>
    <t xml:space="preserve">                  арендная плата за пользование имуществом</t>
  </si>
  <si>
    <t>Столбец6Строка532</t>
  </si>
  <si>
    <t>m.nCol4Row411</t>
  </si>
  <si>
    <t>Столбец5Строка241</t>
  </si>
  <si>
    <t>m.nCol4Row062</t>
  </si>
  <si>
    <t>192</t>
  </si>
  <si>
    <t>110</t>
  </si>
  <si>
    <t>Столбец5Строка280</t>
  </si>
  <si>
    <t>520</t>
  </si>
  <si>
    <t xml:space="preserve">Чистое поступление ценных бумаг, кроме акций и иных форм участия в капитале </t>
  </si>
  <si>
    <t>153</t>
  </si>
  <si>
    <t>НаимБюджета</t>
  </si>
  <si>
    <t>m.nCol5Row411</t>
  </si>
  <si>
    <t>m.nCol6Row322</t>
  </si>
  <si>
    <t>m.nCol5Row062</t>
  </si>
  <si>
    <t xml:space="preserve">                   уменьшение задолженности по внешним долговым обязательствам</t>
  </si>
  <si>
    <t>m.nCol6Row361</t>
  </si>
  <si>
    <t xml:space="preserve">                  обслуживание внутренних долговых обязательств</t>
  </si>
  <si>
    <t xml:space="preserve">                  начисления на оплату труда</t>
  </si>
  <si>
    <t xml:space="preserve">                             Наименование показателя</t>
  </si>
  <si>
    <t>Столбец6Строка020</t>
  </si>
  <si>
    <t>480</t>
  </si>
  <si>
    <t>Столбец4Строка263</t>
  </si>
  <si>
    <t>Столбец6Строка063</t>
  </si>
  <si>
    <t>Операции с обязательствами (стр.520 + стр.530 + стр.540)</t>
  </si>
  <si>
    <t>441</t>
  </si>
  <si>
    <t>m.nCol6Row243</t>
  </si>
  <si>
    <t xml:space="preserve">                  уменьшение стоимости депозитов, иных финансовых активов</t>
  </si>
  <si>
    <t xml:space="preserve">                  пенсии, пособия, выплачиваемые организациями сектора</t>
  </si>
  <si>
    <t>m.nCol4Row243</t>
  </si>
  <si>
    <t>331</t>
  </si>
  <si>
    <t>m.nCol5Row243</t>
  </si>
  <si>
    <t xml:space="preserve">   Доходы от рыночных продаж готовой продукции, товаров, работ, услуг</t>
  </si>
  <si>
    <t>Столбец4Строка461</t>
  </si>
  <si>
    <t>m.nCol4Row331</t>
  </si>
  <si>
    <t>Столбец6Строка212</t>
  </si>
  <si>
    <t>Чистое увеличение дебиторской задолженности (кроме бюджетных кредитов, ссуд)</t>
  </si>
  <si>
    <t>630</t>
  </si>
  <si>
    <t>243</t>
  </si>
  <si>
    <t>Столбец5Строка522</t>
  </si>
  <si>
    <t>Столбец4Строка422</t>
  </si>
  <si>
    <t>200</t>
  </si>
  <si>
    <t>m.nCol5Row331</t>
  </si>
  <si>
    <t xml:space="preserve">   Чистое поступление материальных запасов</t>
  </si>
  <si>
    <t>__p_OrgRn = Iif(m.cOrg # "|" And Len(m.cOrg) == 4, m.cOrg, oSystem.OwnerOrgRn)</t>
  </si>
  <si>
    <t>m.nCol6Row441</t>
  </si>
  <si>
    <t xml:space="preserve">                   уменьшение прочей кредиторской задолженности</t>
  </si>
  <si>
    <t>Доходы (стр.020 + стр.030 + стр.040 + стр.050 + стр.060 + стр. 080 + стр.090 + стр.100 + стр.110)</t>
  </si>
  <si>
    <t>Код</t>
  </si>
  <si>
    <t>МФРуководитель</t>
  </si>
  <si>
    <t>m.nCol4Row441</t>
  </si>
  <si>
    <t>Столбец5Строка211</t>
  </si>
  <si>
    <t>140</t>
  </si>
  <si>
    <t>Столбец6Строка521</t>
  </si>
  <si>
    <t>Столбец4Строка352</t>
  </si>
  <si>
    <t>m.nCol5Row441</t>
  </si>
  <si>
    <t xml:space="preserve">                                      (подпись)                   (расшифровка подписи)</t>
  </si>
  <si>
    <t>m.nCol6Row331</t>
  </si>
  <si>
    <t xml:space="preserve">                  расходование материальных запасов</t>
  </si>
  <si>
    <t xml:space="preserve">                    Российской Федерации</t>
  </si>
  <si>
    <t xml:space="preserve">                  перечисления международных финансовых организаций</t>
  </si>
  <si>
    <t>Столбец6Строка422</t>
  </si>
  <si>
    <t>Столбец5Строка351</t>
  </si>
  <si>
    <t>m.nCol4Row172</t>
  </si>
  <si>
    <t>m.nCol4Row542</t>
  </si>
  <si>
    <t>Столбец6Строка461</t>
  </si>
  <si>
    <t>Столбец4Строка212</t>
  </si>
  <si>
    <t>m.nCol4Row176</t>
  </si>
  <si>
    <t>430</t>
  </si>
  <si>
    <t>7</t>
  </si>
  <si>
    <t>СтрокаПериодичность</t>
  </si>
  <si>
    <t>m.nCol6Row232</t>
  </si>
  <si>
    <t>m.nCol5Row172</t>
  </si>
  <si>
    <t>m.nCol5Row542</t>
  </si>
  <si>
    <t>m.nCol5Row176</t>
  </si>
  <si>
    <t xml:space="preserve">                   перечисления наднациональным организациям и правительствам </t>
  </si>
  <si>
    <t xml:space="preserve">   Взносы, отчисления на социальные нужды</t>
  </si>
  <si>
    <t>"Главный бухгалтер                                            " +  This.__GetOrgAcc(__p_OrgRn, 1)</t>
  </si>
  <si>
    <t>Столбец4Строка521</t>
  </si>
  <si>
    <t>Столбец5Строка421</t>
  </si>
  <si>
    <t>Столбец6Строка352</t>
  </si>
  <si>
    <t>Столбец5Строка462</t>
  </si>
  <si>
    <t>m.nCol4Row232</t>
  </si>
  <si>
    <t>Столбец5Строка093</t>
  </si>
  <si>
    <t>Руководитель                                       Ращупкин В В</t>
  </si>
  <si>
    <t>340</t>
  </si>
  <si>
    <t>m.nCol6Row542</t>
  </si>
  <si>
    <t>m.nCol6Row176</t>
  </si>
  <si>
    <t xml:space="preserve">                   увеличение прочей кредиторской задолженности</t>
  </si>
  <si>
    <t>m.nCol5Row232</t>
  </si>
  <si>
    <t>m.nCol6Row172</t>
  </si>
  <si>
    <t xml:space="preserve">   Операционный результат до налогообложения (стр.010 - стр.150)</t>
  </si>
  <si>
    <t>Столбец6Строка263</t>
  </si>
  <si>
    <t>Столбец5Строка163</t>
  </si>
  <si>
    <t>Столбец4Строка063</t>
  </si>
  <si>
    <t>232</t>
  </si>
  <si>
    <t xml:space="preserve">                  заработная плата</t>
  </si>
  <si>
    <t>Столбец4Строка020</t>
  </si>
  <si>
    <t>271</t>
  </si>
  <si>
    <t>this.tag = "textOut"</t>
  </si>
  <si>
    <t xml:space="preserve">    Операции с финансовыми активами и обязательствами (стр.390 - стр.510)</t>
  </si>
  <si>
    <t xml:space="preserve">   Расходы по операциям с активами </t>
  </si>
  <si>
    <t>542</t>
  </si>
  <si>
    <t>Чистое увеличение задолженности по внутренним долговым обязательствам</t>
  </si>
  <si>
    <t xml:space="preserve">   Безвозмездные и безвозвратные перечисления организациям</t>
  </si>
  <si>
    <t>176</t>
  </si>
  <si>
    <t xml:space="preserve">                  перечисления наднациональных организаций и правительств иностранных </t>
  </si>
  <si>
    <t xml:space="preserve">   Чистое поступление средств на счета бюджетов</t>
  </si>
  <si>
    <t>172</t>
  </si>
  <si>
    <t>МФИСТ</t>
  </si>
  <si>
    <t xml:space="preserve">                   безвозмездные и безвозвратные перечисления государственным</t>
  </si>
  <si>
    <t>Столбец6Строка472</t>
  </si>
  <si>
    <t xml:space="preserve">   Безвозмездные и безвозвратные перечисления бюджетам</t>
  </si>
  <si>
    <t>050</t>
  </si>
  <si>
    <t>Столбец4Строка242</t>
  </si>
  <si>
    <t>m.nCol4Row161</t>
  </si>
  <si>
    <t>830</t>
  </si>
  <si>
    <t xml:space="preserve">                   погашение бюджетных кредитов</t>
  </si>
  <si>
    <t>460</t>
  </si>
  <si>
    <t>091</t>
  </si>
  <si>
    <t>m.nCol6Row262</t>
  </si>
  <si>
    <t>m.nCol5Row161</t>
  </si>
  <si>
    <t>Столбец5Строка471</t>
  </si>
  <si>
    <t>Столбец5Строка080</t>
  </si>
  <si>
    <t>720</t>
  </si>
  <si>
    <t>Операции с нефинансовыми активами  (стр.320 + стр.330 + стр.350 + стр.360)</t>
  </si>
  <si>
    <t>Столбец4Строка532</t>
  </si>
  <si>
    <t>m.nCol4Row262</t>
  </si>
  <si>
    <t>310</t>
  </si>
  <si>
    <t>m.nCol6Row161</t>
  </si>
  <si>
    <t>m.nCol5Row262</t>
  </si>
  <si>
    <t>Iif(Month(m.dDateEnd + 1) == 1, "5", Iif(Inli(Month(m.dDateEnd + 1), 4, 7, 10), "4", "3"))</t>
  </si>
  <si>
    <t>Столбец6Строка233</t>
  </si>
  <si>
    <t>Столбец5Строка174</t>
  </si>
  <si>
    <t>262</t>
  </si>
  <si>
    <t>225</t>
  </si>
  <si>
    <t>Allt(This.Seek_TableFields("OrgBase", "RN", "OrgBase.OKATO", __p_OrgRn))</t>
  </si>
  <si>
    <t>Столбец4Строка481</t>
  </si>
  <si>
    <t>221</t>
  </si>
  <si>
    <t>m.nCol6Row050</t>
  </si>
  <si>
    <t>m.nCol6Row091</t>
  </si>
  <si>
    <t>m.nCol4Row091</t>
  </si>
  <si>
    <t xml:space="preserve">                   уменьшение стоимости непроизведенных активов</t>
  </si>
  <si>
    <t>Форма 0503121 с.3</t>
  </si>
  <si>
    <t xml:space="preserve">                  прочие услуги</t>
  </si>
  <si>
    <t xml:space="preserve">                  услуги по содержанию имущества</t>
  </si>
  <si>
    <t>161</t>
  </si>
  <si>
    <t>Столбец6Строка173</t>
  </si>
  <si>
    <t>m.nCol4Row050</t>
  </si>
  <si>
    <t>МФДатаПо</t>
  </si>
  <si>
    <t>m.nCol5Row091</t>
  </si>
  <si>
    <t xml:space="preserve">Чистое предоставление бюджетных кредитов </t>
  </si>
  <si>
    <t>Чистый операционный результат (стр.291 - стр.292),  (стр.310 + стр.380)</t>
  </si>
  <si>
    <t>m.nCol5Row050</t>
  </si>
  <si>
    <t>Столбец6Строка482</t>
  </si>
  <si>
    <t>m.nCol4Row191</t>
  </si>
  <si>
    <t>Столбец6Строка030</t>
  </si>
  <si>
    <t>412</t>
  </si>
  <si>
    <t>061</t>
  </si>
  <si>
    <t>m.nCol6Row292</t>
  </si>
  <si>
    <t>m.nCol5Row191</t>
  </si>
  <si>
    <t>Столбец5Строка481</t>
  </si>
  <si>
    <t>321</t>
  </si>
  <si>
    <t>m.nCol4Row292</t>
  </si>
  <si>
    <t>Столбец4Строка174</t>
  </si>
  <si>
    <t>362</t>
  </si>
  <si>
    <t>m.nCol6Row191</t>
  </si>
  <si>
    <t xml:space="preserve">   Чистое поступление нематериальных активов</t>
  </si>
  <si>
    <t>m.nCol5Row292</t>
  </si>
  <si>
    <t xml:space="preserve">                  государственного управления</t>
  </si>
  <si>
    <t xml:space="preserve">                           в том числе:</t>
  </si>
  <si>
    <t>Столбец5Строка532</t>
  </si>
  <si>
    <t>m.nCol4Row362</t>
  </si>
  <si>
    <t>Столбец6Строка241</t>
  </si>
  <si>
    <t>292</t>
  </si>
  <si>
    <t>210</t>
  </si>
  <si>
    <t>Столбец4Строка471</t>
  </si>
  <si>
    <t>m.nCol4Row321</t>
  </si>
  <si>
    <t>Столбец6Строка280</t>
  </si>
  <si>
    <t>Столбец4Строка080</t>
  </si>
  <si>
    <t>620</t>
  </si>
  <si>
    <t>253</t>
  </si>
  <si>
    <t>m.nCol5Row362</t>
  </si>
  <si>
    <t>m.nCol6Row412</t>
  </si>
  <si>
    <t>m.nCol5Row321</t>
  </si>
  <si>
    <t>m.nCol6Row061</t>
  </si>
  <si>
    <t>Столбец6Строка531</t>
  </si>
  <si>
    <t>m.nCol4Row412</t>
  </si>
  <si>
    <t>Столбец5Строка242</t>
  </si>
  <si>
    <t>m.nCol4Row061</t>
  </si>
  <si>
    <t>560</t>
  </si>
  <si>
    <t>Чистое поступление депозитов, иных финансовых активов</t>
  </si>
  <si>
    <t>191</t>
  </si>
  <si>
    <t xml:space="preserve">   Суммы принудительного изъятия</t>
  </si>
  <si>
    <t>150</t>
  </si>
  <si>
    <t>m.nCol5Row412</t>
  </si>
  <si>
    <t>m.nCol6Row321</t>
  </si>
  <si>
    <t>m.nCol5Row061</t>
  </si>
  <si>
    <t xml:space="preserve">                 чрезвычайные доходы от операций с активами</t>
  </si>
  <si>
    <t>деятельность</t>
  </si>
  <si>
    <t>txt_fileName</t>
  </si>
  <si>
    <t>m.cIST</t>
  </si>
  <si>
    <t>m.nCol6Row362</t>
  </si>
  <si>
    <t>"Руководитель                                       " +This.__GetOrgBoss(__p_OrgRn, 1)</t>
  </si>
  <si>
    <t>m.nCol4Row100</t>
  </si>
  <si>
    <t>Allt(This.Seek_TableFields("Org", "RN", "Org.OKPO", __p_OrgRn))</t>
  </si>
  <si>
    <t xml:space="preserve">                                        (подпись)                               (расшифровка подписи)</t>
  </si>
  <si>
    <t>442</t>
  </si>
  <si>
    <t>"Наименование бюджета (публично-правового образования):    " + Allt(m.cNameBudzh)</t>
  </si>
  <si>
    <t>m.nCol5Row100</t>
  </si>
  <si>
    <t xml:space="preserve">                   увеличение задолженности по внешним долговым обязательствам</t>
  </si>
  <si>
    <t xml:space="preserve">                   безвозмездные и безвозвратные перечисления организациям, за </t>
  </si>
  <si>
    <t>Столбец5Строка020</t>
  </si>
  <si>
    <t>Столбец4Строка163</t>
  </si>
  <si>
    <t>Столбец5Строка063</t>
  </si>
  <si>
    <t>332</t>
  </si>
  <si>
    <t>m.nCol6Row100</t>
  </si>
  <si>
    <t>Столбец4Строка462</t>
  </si>
  <si>
    <t>m.nCol4Row332</t>
  </si>
  <si>
    <t>Столбец6Строка211</t>
  </si>
  <si>
    <t>Столбец4Строка093</t>
  </si>
  <si>
    <t xml:space="preserve">                   выбытия со счетов бюджетов</t>
  </si>
  <si>
    <t>240</t>
  </si>
  <si>
    <t>Столбец5Строка521</t>
  </si>
  <si>
    <t>Столбец4Строка421</t>
  </si>
  <si>
    <t>Header</t>
  </si>
  <si>
    <t xml:space="preserve">                   исключением государственных и муниципальных организаций</t>
  </si>
  <si>
    <t xml:space="preserve">                  коммунальные услуги</t>
  </si>
  <si>
    <t>m.nCol5Row332</t>
  </si>
  <si>
    <t>m.nCol6Row442</t>
  </si>
  <si>
    <t>m.nCol4Row442</t>
  </si>
  <si>
    <t>Столбец5Строка212</t>
  </si>
  <si>
    <t>530</t>
  </si>
  <si>
    <t>Столбец6Строка522</t>
  </si>
  <si>
    <t>Столбец4Строка351</t>
  </si>
  <si>
    <t>100</t>
  </si>
  <si>
    <t xml:space="preserve"> по ОКАТО   </t>
  </si>
  <si>
    <t>m.nCol5Row442</t>
  </si>
  <si>
    <t>m.nCol6Row332</t>
  </si>
  <si>
    <t>Столбец6Строка091</t>
  </si>
  <si>
    <t>6</t>
  </si>
  <si>
    <t>m.nCol4Row173</t>
  </si>
  <si>
    <t>Столбец6Строка050</t>
  </si>
  <si>
    <t>472</t>
  </si>
  <si>
    <t xml:space="preserve">                    перечисления другим бюджетам бюджетной системы </t>
  </si>
  <si>
    <t>m.nCol6Row233</t>
  </si>
  <si>
    <t>m.nCol5Row173</t>
  </si>
  <si>
    <t>This.__GetOrgBoss(__p_OrgRn)</t>
  </si>
  <si>
    <t>m.nCol4Row233</t>
  </si>
  <si>
    <t>Столбец4Строка192</t>
  </si>
  <si>
    <t>Столбец4Строка110</t>
  </si>
  <si>
    <t>Столбец5Строка092</t>
  </si>
  <si>
    <t>380</t>
  </si>
  <si>
    <t>m.nCol5Row233</t>
  </si>
  <si>
    <t>m.nCol6Row173</t>
  </si>
  <si>
    <t xml:space="preserve">Дата      </t>
  </si>
  <si>
    <t>270</t>
  </si>
  <si>
    <t>Столбец4Строка411</t>
  </si>
  <si>
    <t>Столбец6Строка262</t>
  </si>
  <si>
    <t>Столбец5Строка162</t>
  </si>
  <si>
    <t>Столбец4Строка062</t>
  </si>
  <si>
    <t>640</t>
  </si>
  <si>
    <t>233</t>
  </si>
  <si>
    <t xml:space="preserve">                 доходы от реализации активов</t>
  </si>
  <si>
    <t>m.nCol6Row472</t>
  </si>
  <si>
    <t>m.nCol4Row472</t>
  </si>
  <si>
    <t>Столбец4Строка322</t>
  </si>
  <si>
    <t>173</t>
  </si>
  <si>
    <t xml:space="preserve">Бюджетная </t>
  </si>
  <si>
    <t>Столбец4Строка361</t>
  </si>
  <si>
    <t>Столбец5Строка261</t>
  </si>
  <si>
    <t>Столбец6Строка161</t>
  </si>
  <si>
    <t>130</t>
  </si>
  <si>
    <t>m.nCol5Row472</t>
  </si>
  <si>
    <t>Единица измерения: руб</t>
  </si>
  <si>
    <t>m.cIspName</t>
  </si>
  <si>
    <t>m.dDateEnd + 1</t>
  </si>
  <si>
    <t>Столбец4Строка243</t>
  </si>
  <si>
    <t>461</t>
  </si>
  <si>
    <t>Чистое поступление непроизведенных активов</t>
  </si>
  <si>
    <t>090</t>
  </si>
  <si>
    <t>422</t>
  </si>
  <si>
    <t>This.Book.Sheet = 1</t>
  </si>
  <si>
    <t xml:space="preserve"> по ОКПО    </t>
  </si>
  <si>
    <t>m.nCol6Row263</t>
  </si>
  <si>
    <t>m.nCol4Row263</t>
  </si>
  <si>
    <t>Столбец5Строка040</t>
  </si>
  <si>
    <t>352</t>
  </si>
  <si>
    <t>m.nCol5Row263</t>
  </si>
  <si>
    <t>m.nCol4Row352</t>
  </si>
  <si>
    <t>Столбец5Строка171</t>
  </si>
  <si>
    <t>220</t>
  </si>
  <si>
    <t xml:space="preserve"> по ОКЕИ    </t>
  </si>
  <si>
    <t>Str(Year(dDateEnd + 1), 4) + " года"</t>
  </si>
  <si>
    <t>ОКАТО</t>
  </si>
  <si>
    <t>Столбец5Строка541</t>
  </si>
  <si>
    <t>Столбец4Строка441</t>
  </si>
  <si>
    <t>Столбец6Строка232</t>
  </si>
  <si>
    <t>Столбец5Строка175</t>
  </si>
  <si>
    <t>610</t>
  </si>
  <si>
    <t>263</t>
  </si>
  <si>
    <t>224</t>
  </si>
  <si>
    <t>МФППО</t>
  </si>
  <si>
    <t>m.nCol6Row461</t>
  </si>
  <si>
    <t>m.nCol5Row352</t>
  </si>
  <si>
    <t xml:space="preserve">                   уменьшение стоимости акций и иных форм участия в капитале</t>
  </si>
  <si>
    <t>m.nCol6Row422</t>
  </si>
  <si>
    <t>m.nCol4Row422</t>
  </si>
  <si>
    <t>Столбец6Строка172</t>
  </si>
  <si>
    <t xml:space="preserve">                   уменьшение задолженности по внутренним долговым обязательствам</t>
  </si>
  <si>
    <t>550</t>
  </si>
  <si>
    <t xml:space="preserve">   Приобретение услуг</t>
  </si>
  <si>
    <t>МФТелефон</t>
  </si>
  <si>
    <t>Столбец6Строка542</t>
  </si>
  <si>
    <t>m.nCol4Row461</t>
  </si>
  <si>
    <t>Столбец4Строка331</t>
  </si>
  <si>
    <t>Столбец5Строка231</t>
  </si>
  <si>
    <t>Столбец6Строка176</t>
  </si>
  <si>
    <t>Форма 0503121 с.2</t>
  </si>
  <si>
    <t>160</t>
  </si>
  <si>
    <t>Наименование показателя</t>
  </si>
  <si>
    <t>m.nCol5Row422</t>
  </si>
  <si>
    <t>m.nCol5Row461</t>
  </si>
  <si>
    <t>m.nCol6Row352</t>
  </si>
  <si>
    <t>Дата_Год</t>
  </si>
  <si>
    <t>Столбец6Строка442</t>
  </si>
  <si>
    <t>Столбец5Строка331</t>
  </si>
  <si>
    <t>Столбец4Строка231</t>
  </si>
  <si>
    <t>060</t>
  </si>
  <si>
    <t>m.nCol4Row522</t>
  </si>
  <si>
    <t>m.nCol5Row522</t>
  </si>
  <si>
    <t>m.nCol6Row211</t>
  </si>
  <si>
    <t>Столбец4Строка541</t>
  </si>
  <si>
    <t>Столбец5Строка441</t>
  </si>
  <si>
    <t>Столбец6Строка332</t>
  </si>
  <si>
    <t>m.nCol4Row211</t>
  </si>
  <si>
    <t>Столбец4Строка175</t>
  </si>
  <si>
    <t>710</t>
  </si>
  <si>
    <t>Столбец4Строка171</t>
  </si>
  <si>
    <t>320</t>
  </si>
  <si>
    <t>m.nCol6Row522</t>
  </si>
  <si>
    <t>m.nCol5Row211</t>
  </si>
  <si>
    <t xml:space="preserve">                   уменьшение прочей дебиторской задолженности</t>
  </si>
  <si>
    <t>252</t>
  </si>
  <si>
    <t>Столбец4Строка040</t>
  </si>
  <si>
    <t>211</t>
  </si>
  <si>
    <t>Средства</t>
  </si>
  <si>
    <t>Столбец6Строка100</t>
  </si>
  <si>
    <t>522</t>
  </si>
  <si>
    <t>151</t>
  </si>
  <si>
    <t xml:space="preserve">   Налоговые доходы</t>
  </si>
  <si>
    <t>Столбец5Строка243</t>
  </si>
  <si>
    <t>190</t>
  </si>
  <si>
    <t>во временном</t>
  </si>
  <si>
    <t xml:space="preserve">                   уменьшение стоимости материальных запасов</t>
  </si>
  <si>
    <t xml:space="preserve">                   увеличение стоимости материальных запасов</t>
  </si>
  <si>
    <t>m.nCol4Row531</t>
  </si>
  <si>
    <t>Столбец6Строка412</t>
  </si>
  <si>
    <t>Столбец5Строка361</t>
  </si>
  <si>
    <t>Столбец4Строка261</t>
  </si>
  <si>
    <t>Столбец6Строка061</t>
  </si>
  <si>
    <t>030</t>
  </si>
  <si>
    <t>Столбец5Строка322</t>
  </si>
  <si>
    <t>482</t>
  </si>
  <si>
    <t>m.nCol5Row531</t>
  </si>
  <si>
    <t>m.nCol6Row280</t>
  </si>
  <si>
    <t>по</t>
  </si>
  <si>
    <t>m.nCol6Row241</t>
  </si>
  <si>
    <t>Столбец5Строка411</t>
  </si>
  <si>
    <t>Столбец6Строка362</t>
  </si>
  <si>
    <t>m.nCol4Row241</t>
  </si>
  <si>
    <t>Столбец4Строка162</t>
  </si>
  <si>
    <t>Столбец5Строка062</t>
  </si>
  <si>
    <t>Столбец6Строка321</t>
  </si>
  <si>
    <t>m.nCol4Row280</t>
  </si>
  <si>
    <t xml:space="preserve">   Налог на прибыль</t>
  </si>
  <si>
    <t>Оплата труда и начисления на оплату труда</t>
  </si>
  <si>
    <t>m.nCol5Row241</t>
  </si>
  <si>
    <t>m.nCol6Row531</t>
  </si>
  <si>
    <t>m.nCol5Row280</t>
  </si>
  <si>
    <t xml:space="preserve">                   предоставление бюджетных кредитов</t>
  </si>
  <si>
    <t>МФГлБух</t>
  </si>
  <si>
    <t>280</t>
  </si>
  <si>
    <t>Столбец6Строка292</t>
  </si>
  <si>
    <t>Столбец5Строка192</t>
  </si>
  <si>
    <t>Столбец5Строка110</t>
  </si>
  <si>
    <t>Столбец4Строка092</t>
  </si>
  <si>
    <t>241</t>
  </si>
  <si>
    <t>1 Января</t>
  </si>
  <si>
    <t>"Периодичность: " + Iif(Month(m.dDateEnd + 1) == 1, "годовая", "1 "+ CMonthR(m.dDateEnd + 1, 2))</t>
  </si>
  <si>
    <t>m.nCol6Row030</t>
  </si>
  <si>
    <t>ОРГАНИЗАЦИЯ</t>
  </si>
  <si>
    <t>m.nCol6Row482</t>
  </si>
  <si>
    <t xml:space="preserve">                   уменьшение стоимости нематериальных активов</t>
  </si>
  <si>
    <t xml:space="preserve">                   пособия по социальной помощи населению</t>
  </si>
  <si>
    <t>m.nCol4Row482</t>
  </si>
  <si>
    <t>Столбец6Строка191</t>
  </si>
  <si>
    <t>m.nCol4Row030</t>
  </si>
  <si>
    <t>531</t>
  </si>
  <si>
    <t>m.nCol5Row482</t>
  </si>
  <si>
    <t>стро-</t>
  </si>
  <si>
    <t>m.nCol5Row030</t>
  </si>
  <si>
    <t>Столбец4Строка292</t>
  </si>
  <si>
    <t>m.nCol4Row174</t>
  </si>
  <si>
    <t>Столбец6Строка092</t>
  </si>
  <si>
    <t xml:space="preserve">   Социальное обеспечение</t>
  </si>
  <si>
    <t>5</t>
  </si>
  <si>
    <t>471</t>
  </si>
  <si>
    <t>080</t>
  </si>
  <si>
    <t>m.cFileName</t>
  </si>
  <si>
    <t>m.nCol5Row174</t>
  </si>
  <si>
    <t xml:space="preserve">Наименование бюджета (публично-правового образования):    </t>
  </si>
  <si>
    <t>Столбец4Строка191</t>
  </si>
  <si>
    <t>Столбец5Строка091</t>
  </si>
  <si>
    <t>Столбец5Строка050</t>
  </si>
  <si>
    <t>m.nCol6Row174</t>
  </si>
  <si>
    <t>273</t>
  </si>
  <si>
    <t>Столбец4Строка412</t>
  </si>
  <si>
    <t>Столбец6Строка261</t>
  </si>
  <si>
    <t>Столбец5Строка161</t>
  </si>
  <si>
    <t>Столбец4Строка061</t>
  </si>
  <si>
    <t>230</t>
  </si>
  <si>
    <t>МФИсполнитель</t>
  </si>
  <si>
    <t>m.nCol6Row471</t>
  </si>
  <si>
    <t>m.nCol6Row080</t>
  </si>
  <si>
    <t>m.cIspTel</t>
  </si>
  <si>
    <t>m.nCol4Row471</t>
  </si>
  <si>
    <t>Столбец4Строка321</t>
  </si>
  <si>
    <t>m.nCol4Row080</t>
  </si>
  <si>
    <t xml:space="preserve">                  увеличение стоимости депозитов, иных финансовых активов</t>
  </si>
  <si>
    <t xml:space="preserve">   Обслуживание долговых обязательств</t>
  </si>
  <si>
    <t>170</t>
  </si>
  <si>
    <t>Столбец4Строка362</t>
  </si>
  <si>
    <t>Столбец5Строка262</t>
  </si>
  <si>
    <t>Столбец6Строка162</t>
  </si>
  <si>
    <t>540</t>
  </si>
  <si>
    <t>174</t>
  </si>
  <si>
    <t xml:space="preserve">                  услуги связи</t>
  </si>
  <si>
    <t>m.nCol5Row471</t>
  </si>
  <si>
    <t>m.nCol5Row080</t>
  </si>
  <si>
    <t>m.nCol4Row163</t>
  </si>
  <si>
    <t>Столбец6Строка040</t>
  </si>
  <si>
    <t>462</t>
  </si>
  <si>
    <t>093</t>
  </si>
  <si>
    <t>421</t>
  </si>
  <si>
    <t>Руководитель</t>
  </si>
  <si>
    <t>m.nCol5Row163</t>
  </si>
  <si>
    <t>Итого</t>
  </si>
  <si>
    <t>390</t>
  </si>
  <si>
    <t xml:space="preserve">   Безвозмездные и безвозвратные поступления от бюджетов</t>
  </si>
  <si>
    <t>Столбец4Строка100</t>
  </si>
  <si>
    <t>351</t>
  </si>
  <si>
    <t>m.nCol6Row163</t>
  </si>
  <si>
    <t>m.nCol4Row351</t>
  </si>
  <si>
    <t>Столбец5Строка172</t>
  </si>
  <si>
    <t>650</t>
  </si>
  <si>
    <t>223</t>
  </si>
  <si>
    <t>Столбец5Строка542</t>
  </si>
  <si>
    <t>Столбец4Строка442</t>
  </si>
  <si>
    <t>Столбец6Строка231</t>
  </si>
  <si>
    <t>Столбец5Строка176</t>
  </si>
  <si>
    <t>260</t>
  </si>
  <si>
    <t>m.nCol6Row462</t>
  </si>
  <si>
    <t>m.nCol5Row351</t>
  </si>
  <si>
    <t>m.nCol6Row093</t>
  </si>
  <si>
    <t>m.nCol6Row421</t>
  </si>
  <si>
    <t>m.nCol4Row421</t>
  </si>
  <si>
    <t>Столбец6Строка171</t>
  </si>
  <si>
    <t>Форма 0503121 с.5</t>
  </si>
  <si>
    <t>120</t>
  </si>
  <si>
    <t>ГлБух</t>
  </si>
  <si>
    <t>Столбец6Строка541</t>
  </si>
  <si>
    <t>m.nCol4Row462</t>
  </si>
  <si>
    <t>Столбец4Строка332</t>
  </si>
  <si>
    <t>Столбец5Строка232</t>
  </si>
  <si>
    <t>Столбец6Строка175</t>
  </si>
  <si>
    <t>m.nCol4Row093</t>
  </si>
  <si>
    <t>510</t>
  </si>
  <si>
    <t>163</t>
  </si>
  <si>
    <t>m.nCol5Row421</t>
  </si>
  <si>
    <t xml:space="preserve">   Прочие расходы</t>
  </si>
  <si>
    <t>m.nCol5Row462</t>
  </si>
  <si>
    <t>m.nCol6Row351</t>
  </si>
  <si>
    <t>m.nCol5Row093</t>
  </si>
  <si>
    <t>Столбец6Строка441</t>
  </si>
  <si>
    <t>Столбец5Строка332</t>
  </si>
  <si>
    <t>Столбец4Строка232</t>
  </si>
  <si>
    <t>410</t>
  </si>
  <si>
    <t xml:space="preserve">                  транспортные услуги</t>
  </si>
  <si>
    <t xml:space="preserve">   Прочие доходы</t>
  </si>
  <si>
    <t>063</t>
  </si>
  <si>
    <t>m.nCol4Row521</t>
  </si>
  <si>
    <t>Расходы (стр.160 + стр.170 + стр.190 + стр.210 + стр.230 + стр.240 + стр.260 + стр.280)</t>
  </si>
  <si>
    <t>020</t>
  </si>
  <si>
    <t>m.nCol5Row521</t>
  </si>
  <si>
    <t>m.nCol6Row212</t>
  </si>
  <si>
    <t>Столбец4Строка542</t>
  </si>
  <si>
    <t>Столбец5Строка442</t>
  </si>
  <si>
    <t>Столбец6Строка331</t>
  </si>
  <si>
    <t>m.nCol4Row212</t>
  </si>
  <si>
    <t>Столбец4Строка176</t>
  </si>
  <si>
    <t>360</t>
  </si>
  <si>
    <t xml:space="preserve">   Доходы от собственности</t>
  </si>
  <si>
    <t>Столбец4Строка172</t>
  </si>
  <si>
    <t>0503121</t>
  </si>
  <si>
    <t>m.nCol6Row521</t>
  </si>
  <si>
    <t>m.nCol5Row212</t>
  </si>
  <si>
    <t xml:space="preserve">                  пенсии, пособия и выплаты по пенсионному, социальному и медицинскому                                                                             страхованию населения</t>
  </si>
  <si>
    <t xml:space="preserve">                   перечисления международным организациям</t>
  </si>
  <si>
    <t>Столбец5Строка100</t>
  </si>
  <si>
    <t xml:space="preserve">                   иностранных государств</t>
  </si>
  <si>
    <t>251</t>
  </si>
  <si>
    <t>"1 " + CMonthR(dDateEnd + 1, 2)</t>
  </si>
  <si>
    <t>Столбец6Строка243</t>
  </si>
  <si>
    <t>290</t>
  </si>
  <si>
    <t>212</t>
  </si>
  <si>
    <t>распоряжении</t>
  </si>
  <si>
    <t>m.nCol6Row063</t>
  </si>
  <si>
    <t xml:space="preserve">                   увеличение стоимости нематериальных активов</t>
  </si>
  <si>
    <t>m.nCol6Row020</t>
  </si>
  <si>
    <t>m.nCol4Row020</t>
  </si>
  <si>
    <t>521</t>
  </si>
  <si>
    <t>152</t>
  </si>
  <si>
    <t>m.nCol4Row063</t>
  </si>
  <si>
    <t>m.nCol5Row020</t>
  </si>
  <si>
    <t>m.nCol5Row063</t>
  </si>
  <si>
    <t>m.nCol4Row532</t>
  </si>
  <si>
    <t>Столбец6Строка411</t>
  </si>
  <si>
    <t>Столбец5Строка362</t>
  </si>
  <si>
    <t>Столбец4Строка262</t>
  </si>
  <si>
    <t>Столбец6Строка062</t>
  </si>
  <si>
    <t>810</t>
  </si>
  <si>
    <t>440</t>
  </si>
  <si>
    <t>Столбец5Строка321</t>
  </si>
  <si>
    <t>481</t>
  </si>
  <si>
    <t xml:space="preserve">                   капитале</t>
  </si>
  <si>
    <t>Операции с финансовыми активами (стр.410 + стр.420 + стр.440 +стр.460 + стр.470 +стр.480)</t>
  </si>
  <si>
    <t xml:space="preserve">                  государств</t>
  </si>
  <si>
    <t>m.nCol5Row532</t>
  </si>
  <si>
    <t xml:space="preserve">                  амортизация основных средств и нематериальных активов</t>
  </si>
  <si>
    <t>m.nCol6Row242</t>
  </si>
  <si>
    <t>Столбец5Строка412</t>
  </si>
  <si>
    <t>Столбец6Строка361</t>
  </si>
  <si>
    <t>m.nCol4Row242</t>
  </si>
  <si>
    <t>Столбец4Строка161</t>
  </si>
  <si>
    <t>Столбец5Строка061</t>
  </si>
  <si>
    <t>330</t>
  </si>
  <si>
    <t>Столбец6Строка322</t>
  </si>
  <si>
    <t>m.nCol5Row242</t>
  </si>
  <si>
    <t>Приносящая доход</t>
  </si>
  <si>
    <t>m.nCol6Row532</t>
  </si>
  <si>
    <t xml:space="preserve">Главный распорядитель (распорядитель),  </t>
  </si>
  <si>
    <t>Столбец4Строка050</t>
  </si>
  <si>
    <t xml:space="preserve">                  Форма по ОКУД</t>
  </si>
  <si>
    <t>Столбец5Строка191</t>
  </si>
  <si>
    <t>Столбец4Строка091</t>
  </si>
  <si>
    <t xml:space="preserve">                   увеличение прочей дебиторской задолженности</t>
  </si>
  <si>
    <t>242</t>
  </si>
  <si>
    <t>m.nCol6Row481</t>
  </si>
  <si>
    <t>m.nCol4Row481</t>
  </si>
  <si>
    <t>180</t>
  </si>
  <si>
    <t>Периодичность: годовая</t>
  </si>
  <si>
    <t>Столбец5Строка292</t>
  </si>
  <si>
    <t>Столбец6Строка192</t>
  </si>
  <si>
    <t>Столбец6Строка110</t>
  </si>
  <si>
    <t>532</t>
  </si>
  <si>
    <t>m.nCol5Row481</t>
  </si>
  <si>
    <t xml:space="preserve">                   увеличение стоимости основных средств</t>
  </si>
  <si>
    <t xml:space="preserve">   Доходы будущих периодов</t>
  </si>
  <si>
    <t xml:space="preserve">   </t>
  </si>
  <si>
    <t>Главный бухгалтер                                            Киреева Г.И.</t>
  </si>
  <si>
    <t>получатель, администратор поступлений:     Администрация Салбинского сельсовета</t>
  </si>
  <si>
    <t>2014 года</t>
  </si>
  <si>
    <t>" 19"  Января_ 2014 г.</t>
  </si>
  <si>
    <t>-35645,23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</si>
</sst>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;\ \-\ #,##0.00;\ \-"/>
  </numFmts>
  <fonts count="3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i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10"/>
      <name val="Arial Cyr"/>
      <family val="0"/>
    </font>
    <font>
      <i/>
      <sz val="9"/>
      <color indexed="8"/>
      <name val="Arial Cyr"/>
      <family val="0"/>
    </font>
    <font>
      <sz val="8"/>
      <color indexed="8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hair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7" borderId="1" applyNumberFormat="0" applyAlignment="0" applyProtection="0"/>
    <xf numFmtId="0" fontId="20" fillId="15" borderId="2" applyNumberFormat="0" applyAlignment="0" applyProtection="0"/>
    <xf numFmtId="0" fontId="21" fillId="15" borderId="1" applyNumberFormat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6" borderId="7" applyNumberFormat="0" applyAlignment="0" applyProtection="0"/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29" fillId="17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2" fillId="6" borderId="0" applyNumberFormat="0" applyBorder="0" applyAlignment="0" applyProtection="0"/>
  </cellStyleXfs>
  <cellXfs count="15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 horizontal="centerContinuous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Continuous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6" fillId="0" borderId="15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0" fontId="6" fillId="0" borderId="22" xfId="0" applyFont="1" applyBorder="1" applyAlignment="1">
      <alignment horizontal="left" wrapText="1"/>
    </xf>
    <xf numFmtId="49" fontId="6" fillId="0" borderId="23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49" fontId="6" fillId="0" borderId="1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6" fillId="0" borderId="0" xfId="0" applyNumberFormat="1" applyFont="1" applyAlignment="1">
      <alignment/>
    </xf>
    <xf numFmtId="0" fontId="6" fillId="0" borderId="0" xfId="0" applyFont="1" applyBorder="1" applyAlignment="1">
      <alignment horizontal="left"/>
    </xf>
    <xf numFmtId="0" fontId="6" fillId="0" borderId="25" xfId="0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0" fontId="6" fillId="0" borderId="30" xfId="0" applyFont="1" applyBorder="1" applyAlignment="1">
      <alignment horizontal="left" wrapText="1"/>
    </xf>
    <xf numFmtId="0" fontId="6" fillId="0" borderId="31" xfId="0" applyFont="1" applyBorder="1" applyAlignment="1">
      <alignment horizontal="left" wrapText="1"/>
    </xf>
    <xf numFmtId="0" fontId="6" fillId="0" borderId="0" xfId="0" applyFont="1" applyBorder="1" applyAlignment="1">
      <alignment/>
    </xf>
    <xf numFmtId="0" fontId="6" fillId="0" borderId="32" xfId="0" applyFont="1" applyBorder="1" applyAlignment="1">
      <alignment horizontal="left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22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0" fillId="0" borderId="30" xfId="0" applyFont="1" applyBorder="1" applyAlignment="1">
      <alignment horizontal="left" wrapText="1"/>
    </xf>
    <xf numFmtId="49" fontId="6" fillId="0" borderId="33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left" wrapText="1"/>
    </xf>
    <xf numFmtId="0" fontId="10" fillId="0" borderId="21" xfId="0" applyFont="1" applyBorder="1" applyAlignment="1">
      <alignment horizontal="left" wrapText="1"/>
    </xf>
    <xf numFmtId="0" fontId="6" fillId="0" borderId="2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9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180" fontId="7" fillId="0" borderId="40" xfId="0" applyNumberFormat="1" applyFont="1" applyBorder="1" applyAlignment="1">
      <alignment horizontal="center"/>
    </xf>
    <xf numFmtId="180" fontId="7" fillId="0" borderId="41" xfId="0" applyNumberFormat="1" applyFont="1" applyBorder="1" applyAlignment="1">
      <alignment horizontal="center"/>
    </xf>
    <xf numFmtId="180" fontId="6" fillId="0" borderId="16" xfId="0" applyNumberFormat="1" applyFont="1" applyBorder="1" applyAlignment="1">
      <alignment horizontal="center"/>
    </xf>
    <xf numFmtId="180" fontId="6" fillId="0" borderId="20" xfId="0" applyNumberFormat="1" applyFont="1" applyBorder="1" applyAlignment="1">
      <alignment horizontal="center"/>
    </xf>
    <xf numFmtId="180" fontId="6" fillId="0" borderId="12" xfId="0" applyNumberFormat="1" applyFont="1" applyBorder="1" applyAlignment="1">
      <alignment horizontal="center"/>
    </xf>
    <xf numFmtId="180" fontId="6" fillId="0" borderId="15" xfId="0" applyNumberFormat="1" applyFont="1" applyBorder="1" applyAlignment="1">
      <alignment horizontal="center"/>
    </xf>
    <xf numFmtId="180" fontId="6" fillId="0" borderId="42" xfId="0" applyNumberFormat="1" applyFont="1" applyBorder="1" applyAlignment="1">
      <alignment horizontal="center"/>
    </xf>
    <xf numFmtId="180" fontId="6" fillId="0" borderId="14" xfId="0" applyNumberFormat="1" applyFont="1" applyBorder="1" applyAlignment="1">
      <alignment horizontal="center"/>
    </xf>
    <xf numFmtId="180" fontId="6" fillId="0" borderId="43" xfId="0" applyNumberFormat="1" applyFont="1" applyBorder="1" applyAlignment="1">
      <alignment horizontal="center"/>
    </xf>
    <xf numFmtId="180" fontId="6" fillId="0" borderId="36" xfId="0" applyNumberFormat="1" applyFont="1" applyBorder="1" applyAlignment="1">
      <alignment horizontal="center"/>
    </xf>
    <xf numFmtId="180" fontId="6" fillId="0" borderId="25" xfId="0" applyNumberFormat="1" applyFont="1" applyBorder="1" applyAlignment="1">
      <alignment horizontal="center"/>
    </xf>
    <xf numFmtId="180" fontId="7" fillId="0" borderId="18" xfId="0" applyNumberFormat="1" applyFont="1" applyBorder="1" applyAlignment="1">
      <alignment horizontal="center"/>
    </xf>
    <xf numFmtId="180" fontId="6" fillId="0" borderId="23" xfId="0" applyNumberFormat="1" applyFont="1" applyBorder="1" applyAlignment="1">
      <alignment horizontal="center"/>
    </xf>
    <xf numFmtId="180" fontId="6" fillId="0" borderId="13" xfId="0" applyNumberFormat="1" applyFont="1" applyBorder="1" applyAlignment="1">
      <alignment horizontal="center"/>
    </xf>
    <xf numFmtId="180" fontId="6" fillId="0" borderId="44" xfId="0" applyNumberFormat="1" applyFont="1" applyBorder="1" applyAlignment="1">
      <alignment horizontal="center"/>
    </xf>
    <xf numFmtId="180" fontId="6" fillId="0" borderId="45" xfId="0" applyNumberFormat="1" applyFont="1" applyBorder="1" applyAlignment="1">
      <alignment horizontal="center"/>
    </xf>
    <xf numFmtId="180" fontId="7" fillId="0" borderId="23" xfId="0" applyNumberFormat="1" applyFont="1" applyBorder="1" applyAlignment="1">
      <alignment horizontal="center"/>
    </xf>
    <xf numFmtId="180" fontId="7" fillId="0" borderId="20" xfId="0" applyNumberFormat="1" applyFont="1" applyBorder="1" applyAlignment="1">
      <alignment horizontal="center"/>
    </xf>
    <xf numFmtId="180" fontId="7" fillId="0" borderId="43" xfId="0" applyNumberFormat="1" applyFont="1" applyBorder="1" applyAlignment="1">
      <alignment horizontal="center"/>
    </xf>
    <xf numFmtId="180" fontId="13" fillId="0" borderId="0" xfId="0" applyNumberFormat="1" applyFont="1" applyAlignment="1">
      <alignment/>
    </xf>
    <xf numFmtId="0" fontId="14" fillId="0" borderId="22" xfId="0" applyFont="1" applyBorder="1" applyAlignment="1">
      <alignment horizontal="left" wrapText="1"/>
    </xf>
    <xf numFmtId="0" fontId="15" fillId="0" borderId="22" xfId="0" applyFont="1" applyBorder="1" applyAlignment="1">
      <alignment horizontal="left" wrapText="1"/>
    </xf>
    <xf numFmtId="49" fontId="15" fillId="0" borderId="19" xfId="0" applyNumberFormat="1" applyFont="1" applyBorder="1" applyAlignment="1">
      <alignment horizontal="center"/>
    </xf>
    <xf numFmtId="49" fontId="15" fillId="0" borderId="20" xfId="0" applyNumberFormat="1" applyFont="1" applyBorder="1" applyAlignment="1">
      <alignment horizontal="center"/>
    </xf>
    <xf numFmtId="14" fontId="0" fillId="0" borderId="0" xfId="0" applyNumberFormat="1" applyAlignment="1">
      <alignment horizontal="left" vertical="top"/>
    </xf>
    <xf numFmtId="0" fontId="16" fillId="0" borderId="0" xfId="0" applyFont="1" applyAlignment="1">
      <alignment/>
    </xf>
    <xf numFmtId="49" fontId="6" fillId="0" borderId="46" xfId="0" applyNumberFormat="1" applyFont="1" applyBorder="1" applyAlignment="1">
      <alignment horizontal="center" vertical="center"/>
    </xf>
    <xf numFmtId="180" fontId="7" fillId="0" borderId="47" xfId="0" applyNumberFormat="1" applyFont="1" applyBorder="1" applyAlignment="1">
      <alignment horizontal="center"/>
    </xf>
    <xf numFmtId="0" fontId="8" fillId="0" borderId="22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 horizontal="center" wrapText="1"/>
    </xf>
    <xf numFmtId="0" fontId="10" fillId="0" borderId="30" xfId="0" applyFont="1" applyFill="1" applyBorder="1" applyAlignment="1">
      <alignment horizontal="left" wrapText="1"/>
    </xf>
    <xf numFmtId="0" fontId="7" fillId="0" borderId="22" xfId="0" applyFont="1" applyFill="1" applyBorder="1" applyAlignment="1">
      <alignment horizontal="left" wrapText="1"/>
    </xf>
    <xf numFmtId="0" fontId="6" fillId="0" borderId="22" xfId="0" applyFont="1" applyFill="1" applyBorder="1" applyAlignment="1">
      <alignment horizontal="left" wrapText="1"/>
    </xf>
    <xf numFmtId="0" fontId="6" fillId="0" borderId="30" xfId="0" applyFont="1" applyFill="1" applyBorder="1" applyAlignment="1">
      <alignment horizontal="left" wrapText="1"/>
    </xf>
    <xf numFmtId="0" fontId="10" fillId="0" borderId="30" xfId="0" applyFont="1" applyFill="1" applyBorder="1" applyAlignment="1">
      <alignment horizontal="left" wrapText="1"/>
    </xf>
    <xf numFmtId="0" fontId="6" fillId="0" borderId="32" xfId="0" applyFont="1" applyFill="1" applyBorder="1" applyAlignment="1">
      <alignment horizontal="left" wrapText="1"/>
    </xf>
    <xf numFmtId="0" fontId="10" fillId="0" borderId="32" xfId="0" applyFont="1" applyFill="1" applyBorder="1" applyAlignment="1">
      <alignment horizontal="left" wrapText="1"/>
    </xf>
    <xf numFmtId="180" fontId="7" fillId="0" borderId="16" xfId="0" applyNumberFormat="1" applyFont="1" applyBorder="1" applyAlignment="1">
      <alignment horizontal="center"/>
    </xf>
    <xf numFmtId="180" fontId="7" fillId="0" borderId="48" xfId="0" applyNumberFormat="1" applyFont="1" applyBorder="1" applyAlignment="1">
      <alignment horizontal="center"/>
    </xf>
    <xf numFmtId="180" fontId="7" fillId="0" borderId="44" xfId="0" applyNumberFormat="1" applyFont="1" applyBorder="1" applyAlignment="1">
      <alignment horizontal="center"/>
    </xf>
    <xf numFmtId="180" fontId="7" fillId="0" borderId="42" xfId="0" applyNumberFormat="1" applyFont="1" applyBorder="1" applyAlignment="1">
      <alignment horizontal="center"/>
    </xf>
    <xf numFmtId="180" fontId="6" fillId="0" borderId="49" xfId="0" applyNumberFormat="1" applyFont="1" applyBorder="1" applyAlignment="1">
      <alignment horizontal="center"/>
    </xf>
    <xf numFmtId="180" fontId="6" fillId="0" borderId="48" xfId="0" applyNumberFormat="1" applyFont="1" applyBorder="1" applyAlignment="1">
      <alignment horizontal="center"/>
    </xf>
    <xf numFmtId="180" fontId="6" fillId="0" borderId="50" xfId="0" applyNumberFormat="1" applyFont="1" applyBorder="1" applyAlignment="1">
      <alignment horizontal="center"/>
    </xf>
    <xf numFmtId="180" fontId="6" fillId="0" borderId="51" xfId="0" applyNumberFormat="1" applyFont="1" applyBorder="1" applyAlignment="1">
      <alignment horizontal="center"/>
    </xf>
    <xf numFmtId="180" fontId="6" fillId="0" borderId="52" xfId="0" applyNumberFormat="1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15" xfId="0" applyNumberFormat="1" applyFont="1" applyFill="1" applyBorder="1" applyAlignment="1" applyProtection="1">
      <alignment horizontal="center"/>
      <protection/>
    </xf>
    <xf numFmtId="49" fontId="6" fillId="0" borderId="12" xfId="0" applyNumberFormat="1" applyFont="1" applyBorder="1" applyAlignment="1">
      <alignment horizontal="center" vertical="center"/>
    </xf>
    <xf numFmtId="0" fontId="6" fillId="0" borderId="34" xfId="0" applyFont="1" applyBorder="1" applyAlignment="1">
      <alignment horizontal="center"/>
    </xf>
    <xf numFmtId="0" fontId="6" fillId="0" borderId="21" xfId="0" applyNumberFormat="1" applyFont="1" applyFill="1" applyBorder="1" applyAlignment="1" applyProtection="1">
      <alignment horizontal="centerContinuous"/>
      <protection/>
    </xf>
    <xf numFmtId="0" fontId="6" fillId="0" borderId="13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NumberFormat="1" applyFont="1" applyFill="1" applyAlignment="1" applyProtection="1">
      <alignment horizontal="left" wrapText="1"/>
      <protection/>
    </xf>
    <xf numFmtId="0" fontId="0" fillId="0" borderId="0" xfId="0" applyNumberFormat="1" applyFont="1" applyFill="1" applyAlignment="1" applyProtection="1">
      <alignment vertical="top" wrapText="1"/>
      <protection/>
    </xf>
    <xf numFmtId="49" fontId="6" fillId="0" borderId="24" xfId="0" applyNumberFormat="1" applyFont="1" applyFill="1" applyBorder="1" applyAlignment="1" applyProtection="1">
      <alignment horizontal="center"/>
      <protection/>
    </xf>
    <xf numFmtId="49" fontId="6" fillId="0" borderId="35" xfId="0" applyNumberFormat="1" applyFont="1" applyFill="1" applyBorder="1" applyAlignment="1" applyProtection="1">
      <alignment horizontal="center"/>
      <protection/>
    </xf>
    <xf numFmtId="180" fontId="6" fillId="0" borderId="25" xfId="0" applyNumberFormat="1" applyFont="1" applyFill="1" applyBorder="1" applyAlignment="1" applyProtection="1">
      <alignment horizontal="center"/>
      <protection/>
    </xf>
    <xf numFmtId="180" fontId="6" fillId="0" borderId="51" xfId="0" applyNumberFormat="1" applyFont="1" applyFill="1" applyBorder="1" applyAlignment="1" applyProtection="1">
      <alignment horizontal="center"/>
      <protection/>
    </xf>
    <xf numFmtId="0" fontId="6" fillId="0" borderId="0" xfId="0" applyFont="1" applyAlignment="1">
      <alignment horizontal="left" wrapText="1"/>
    </xf>
    <xf numFmtId="49" fontId="6" fillId="0" borderId="28" xfId="0" applyNumberFormat="1" applyFont="1" applyFill="1" applyBorder="1" applyAlignment="1" applyProtection="1">
      <alignment horizontal="center"/>
      <protection/>
    </xf>
    <xf numFmtId="49" fontId="6" fillId="0" borderId="38" xfId="0" applyNumberFormat="1" applyFont="1" applyFill="1" applyBorder="1" applyAlignment="1" applyProtection="1">
      <alignment horizontal="center"/>
      <protection/>
    </xf>
    <xf numFmtId="180" fontId="6" fillId="0" borderId="20" xfId="0" applyNumberFormat="1" applyFont="1" applyFill="1" applyBorder="1" applyAlignment="1" applyProtection="1">
      <alignment horizontal="center"/>
      <protection/>
    </xf>
    <xf numFmtId="180" fontId="6" fillId="0" borderId="48" xfId="0" applyNumberFormat="1" applyFont="1" applyFill="1" applyBorder="1" applyAlignment="1" applyProtection="1">
      <alignment horizontal="center"/>
      <protection/>
    </xf>
    <xf numFmtId="49" fontId="6" fillId="0" borderId="27" xfId="0" applyNumberFormat="1" applyFont="1" applyFill="1" applyBorder="1" applyAlignment="1" applyProtection="1">
      <alignment horizontal="center"/>
      <protection/>
    </xf>
    <xf numFmtId="49" fontId="6" fillId="0" borderId="13" xfId="0" applyNumberFormat="1" applyFont="1" applyFill="1" applyBorder="1" applyAlignment="1" applyProtection="1">
      <alignment horizontal="center"/>
      <protection/>
    </xf>
    <xf numFmtId="180" fontId="6" fillId="0" borderId="12" xfId="0" applyNumberFormat="1" applyFont="1" applyFill="1" applyBorder="1" applyAlignment="1" applyProtection="1">
      <alignment horizontal="center"/>
      <protection/>
    </xf>
    <xf numFmtId="180" fontId="6" fillId="0" borderId="13" xfId="0" applyNumberFormat="1" applyFont="1" applyFill="1" applyBorder="1" applyAlignment="1" applyProtection="1">
      <alignment horizontal="center"/>
      <protection/>
    </xf>
    <xf numFmtId="180" fontId="6" fillId="0" borderId="44" xfId="0" applyNumberFormat="1" applyFont="1" applyFill="1" applyBorder="1" applyAlignment="1" applyProtection="1">
      <alignment horizontal="center"/>
      <protection/>
    </xf>
    <xf numFmtId="0" fontId="6" fillId="0" borderId="30" xfId="0" applyNumberFormat="1" applyFont="1" applyFill="1" applyBorder="1" applyAlignment="1" applyProtection="1">
      <alignment horizontal="left" wrapText="1"/>
      <protection/>
    </xf>
    <xf numFmtId="49" fontId="6" fillId="0" borderId="36" xfId="0" applyNumberFormat="1" applyFont="1" applyFill="1" applyBorder="1" applyAlignment="1" applyProtection="1">
      <alignment horizontal="center"/>
      <protection/>
    </xf>
    <xf numFmtId="49" fontId="6" fillId="0" borderId="19" xfId="0" applyNumberFormat="1" applyFont="1" applyFill="1" applyBorder="1" applyAlignment="1" applyProtection="1">
      <alignment horizontal="center"/>
      <protection/>
    </xf>
    <xf numFmtId="49" fontId="6" fillId="0" borderId="39" xfId="0" applyNumberFormat="1" applyFont="1" applyFill="1" applyBorder="1" applyAlignment="1" applyProtection="1">
      <alignment horizontal="center"/>
      <protection/>
    </xf>
    <xf numFmtId="180" fontId="6" fillId="0" borderId="23" xfId="0" applyNumberFormat="1" applyFont="1" applyFill="1" applyBorder="1" applyAlignment="1" applyProtection="1">
      <alignment horizontal="center"/>
      <protection/>
    </xf>
    <xf numFmtId="180" fontId="6" fillId="0" borderId="53" xfId="0" applyNumberFormat="1" applyFont="1" applyFill="1" applyBorder="1" applyAlignment="1" applyProtection="1">
      <alignment horizontal="center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8" fillId="0" borderId="54" xfId="0" applyNumberFormat="1" applyFont="1" applyFill="1" applyBorder="1" applyAlignment="1" applyProtection="1">
      <alignment horizontal="left" wrapText="1"/>
      <protection/>
    </xf>
    <xf numFmtId="49" fontId="6" fillId="0" borderId="16" xfId="0" applyNumberFormat="1" applyFont="1" applyBorder="1" applyAlignment="1">
      <alignment horizontal="center"/>
    </xf>
    <xf numFmtId="49" fontId="6" fillId="0" borderId="25" xfId="0" applyNumberFormat="1" applyFont="1" applyFill="1" applyBorder="1" applyAlignment="1" applyProtection="1">
      <alignment horizontal="center"/>
      <protection/>
    </xf>
    <xf numFmtId="180" fontId="6" fillId="0" borderId="55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/>
      <protection/>
    </xf>
    <xf numFmtId="49" fontId="7" fillId="0" borderId="23" xfId="0" applyNumberFormat="1" applyFont="1" applyBorder="1" applyAlignment="1">
      <alignment horizontal="center"/>
    </xf>
    <xf numFmtId="49" fontId="6" fillId="0" borderId="48" xfId="0" applyNumberFormat="1" applyFont="1" applyBorder="1" applyAlignment="1">
      <alignment horizontal="center"/>
    </xf>
    <xf numFmtId="14" fontId="6" fillId="0" borderId="10" xfId="0" applyNumberFormat="1" applyFont="1" applyBorder="1" applyAlignment="1">
      <alignment horizontal="centerContinuous"/>
    </xf>
    <xf numFmtId="180" fontId="6" fillId="0" borderId="13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4"/>
  <sheetViews>
    <sheetView showGridLines="0" tabSelected="1" zoomScalePageLayoutView="0" workbookViewId="0" topLeftCell="A124">
      <selection activeCell="D120" sqref="D120"/>
    </sheetView>
  </sheetViews>
  <sheetFormatPr defaultColWidth="9.00390625" defaultRowHeight="12.75"/>
  <cols>
    <col min="1" max="1" width="65.625" style="2" customWidth="1"/>
    <col min="2" max="2" width="6.875" style="2" customWidth="1"/>
    <col min="3" max="3" width="8.25390625" style="2" customWidth="1"/>
    <col min="4" max="4" width="20.125" style="2" customWidth="1"/>
    <col min="5" max="6" width="20.25390625" style="3" customWidth="1"/>
    <col min="7" max="7" width="20.75390625" style="3" customWidth="1"/>
    <col min="8" max="16384" width="9.125" style="1" customWidth="1"/>
  </cols>
  <sheetData>
    <row r="1" spans="1:7" ht="15.75">
      <c r="A1" s="47" t="s">
        <v>40</v>
      </c>
      <c r="B1" s="48"/>
      <c r="C1"/>
      <c r="D1"/>
      <c r="E1" s="7"/>
      <c r="F1" s="7"/>
      <c r="G1" s="37" t="s">
        <v>49</v>
      </c>
    </row>
    <row r="2" spans="1:7" ht="15">
      <c r="A2" s="4"/>
      <c r="B2" s="4"/>
      <c r="C2" s="4"/>
      <c r="D2" s="4"/>
      <c r="F2" s="7" t="s">
        <v>676</v>
      </c>
      <c r="G2" s="38" t="s">
        <v>627</v>
      </c>
    </row>
    <row r="3" spans="1:7" ht="15">
      <c r="A3" s="68" t="s">
        <v>511</v>
      </c>
      <c r="B3" s="67" t="s">
        <v>695</v>
      </c>
      <c r="C3" s="67"/>
      <c r="D3" s="67"/>
      <c r="F3" s="8" t="s">
        <v>378</v>
      </c>
      <c r="G3" s="152">
        <v>41640</v>
      </c>
    </row>
    <row r="4" spans="1:7" ht="12.75" customHeight="1">
      <c r="A4" s="68"/>
      <c r="B4" s="67"/>
      <c r="C4" s="67"/>
      <c r="D4" s="67"/>
      <c r="F4" s="8"/>
      <c r="G4" s="9"/>
    </row>
    <row r="5" spans="1:7" ht="12.75" customHeight="1">
      <c r="A5" s="68"/>
      <c r="B5" s="67"/>
      <c r="C5" s="67"/>
      <c r="D5" s="67"/>
      <c r="F5" s="8"/>
      <c r="G5" s="9"/>
    </row>
    <row r="6" spans="1:7" ht="15">
      <c r="A6" s="67" t="s">
        <v>674</v>
      </c>
      <c r="B6" s="10"/>
      <c r="C6" s="10"/>
      <c r="D6" s="10"/>
      <c r="F6" s="8" t="s">
        <v>406</v>
      </c>
      <c r="G6" s="9" t="s">
        <v>5</v>
      </c>
    </row>
    <row r="7" spans="1:7" ht="12" customHeight="1">
      <c r="A7" s="67" t="s">
        <v>694</v>
      </c>
      <c r="B7" s="10"/>
      <c r="C7" s="10"/>
      <c r="D7" s="10"/>
      <c r="F7"/>
      <c r="G7" s="9"/>
    </row>
    <row r="8" spans="1:7" ht="15">
      <c r="A8" s="67" t="s">
        <v>534</v>
      </c>
      <c r="B8" s="10"/>
      <c r="C8" s="10"/>
      <c r="D8" s="10"/>
      <c r="F8" s="8" t="s">
        <v>359</v>
      </c>
      <c r="G8" s="9">
        <v>4216829000</v>
      </c>
    </row>
    <row r="9" spans="1:7" ht="15">
      <c r="A9" s="67" t="s">
        <v>684</v>
      </c>
      <c r="B9" s="11"/>
      <c r="C9" s="11"/>
      <c r="D9" s="11"/>
      <c r="F9" s="11"/>
      <c r="G9" s="9"/>
    </row>
    <row r="10" spans="1:7" ht="15">
      <c r="A10" s="67" t="s">
        <v>397</v>
      </c>
      <c r="B10" s="11"/>
      <c r="C10" s="11"/>
      <c r="D10" s="11"/>
      <c r="F10" s="8" t="s">
        <v>415</v>
      </c>
      <c r="G10" s="12">
        <v>383</v>
      </c>
    </row>
    <row r="11" spans="1:7" ht="15">
      <c r="A11" s="6"/>
      <c r="B11" s="11"/>
      <c r="C11" s="11"/>
      <c r="D11" s="119"/>
      <c r="E11" s="8"/>
      <c r="F11" s="8"/>
      <c r="G11" s="18"/>
    </row>
    <row r="12" spans="1:7" s="7" customFormat="1" ht="10.5" customHeight="1">
      <c r="A12" s="13"/>
      <c r="B12" s="14" t="s">
        <v>171</v>
      </c>
      <c r="C12" s="115" t="s">
        <v>171</v>
      </c>
      <c r="D12" s="120" t="s">
        <v>391</v>
      </c>
      <c r="E12" s="117" t="s">
        <v>672</v>
      </c>
      <c r="F12" s="15" t="s">
        <v>469</v>
      </c>
      <c r="G12" s="52"/>
    </row>
    <row r="13" spans="1:7" s="7" customFormat="1" ht="10.5" customHeight="1">
      <c r="A13" s="20" t="s">
        <v>443</v>
      </c>
      <c r="B13" s="17" t="s">
        <v>523</v>
      </c>
      <c r="C13" s="118" t="s">
        <v>489</v>
      </c>
      <c r="D13" s="116" t="s">
        <v>322</v>
      </c>
      <c r="E13" s="116" t="s">
        <v>322</v>
      </c>
      <c r="F13" s="19" t="s">
        <v>476</v>
      </c>
      <c r="G13" s="53" t="s">
        <v>570</v>
      </c>
    </row>
    <row r="14" spans="1:7" s="7" customFormat="1" ht="10.5" customHeight="1">
      <c r="A14" s="16"/>
      <c r="B14" s="17" t="s">
        <v>93</v>
      </c>
      <c r="C14" s="17" t="s">
        <v>18</v>
      </c>
      <c r="D14" s="20"/>
      <c r="E14" s="19"/>
      <c r="F14" s="19" t="s">
        <v>639</v>
      </c>
      <c r="G14" s="53"/>
    </row>
    <row r="15" spans="1:7" s="7" customFormat="1" ht="11.25">
      <c r="A15" s="21">
        <v>1</v>
      </c>
      <c r="B15" s="22">
        <v>2</v>
      </c>
      <c r="C15" s="22">
        <v>3</v>
      </c>
      <c r="D15" s="23">
        <v>4</v>
      </c>
      <c r="E15" s="15" t="s">
        <v>529</v>
      </c>
      <c r="F15" s="52" t="s">
        <v>363</v>
      </c>
      <c r="G15" s="54" t="s">
        <v>192</v>
      </c>
    </row>
    <row r="16" spans="1:7" s="7" customFormat="1" ht="24.75" customHeight="1">
      <c r="A16" s="97" t="s">
        <v>170</v>
      </c>
      <c r="B16" s="24" t="s">
        <v>54</v>
      </c>
      <c r="C16" s="25" t="s">
        <v>358</v>
      </c>
      <c r="D16" s="69">
        <v>2913871.94</v>
      </c>
      <c r="E16" s="69">
        <f>E17+E18+E19+E20+E21+E28+E29+E34+E35</f>
        <v>0</v>
      </c>
      <c r="F16" s="69">
        <f>F17+F18+F19+F20+F21+F28+F29+F34+F35</f>
        <v>0</v>
      </c>
      <c r="G16" s="96">
        <f aca="true" t="shared" si="0" ref="G16:G21">D16+E16+F16</f>
        <v>2913871.94</v>
      </c>
    </row>
    <row r="17" spans="1:7" s="7" customFormat="1" ht="15.75" customHeight="1">
      <c r="A17" s="49" t="s">
        <v>473</v>
      </c>
      <c r="B17" s="26" t="s">
        <v>616</v>
      </c>
      <c r="C17" s="27" t="s">
        <v>129</v>
      </c>
      <c r="D17" s="71">
        <v>232205.76</v>
      </c>
      <c r="E17" s="72">
        <v>0</v>
      </c>
      <c r="F17" s="72">
        <v>0</v>
      </c>
      <c r="G17" s="110">
        <f t="shared" si="0"/>
        <v>232205.76</v>
      </c>
    </row>
    <row r="18" spans="1:7" s="7" customFormat="1" ht="15.75" customHeight="1">
      <c r="A18" s="49" t="s">
        <v>625</v>
      </c>
      <c r="B18" s="26" t="s">
        <v>484</v>
      </c>
      <c r="C18" s="27" t="s">
        <v>592</v>
      </c>
      <c r="D18" s="71">
        <v>19912.99</v>
      </c>
      <c r="E18" s="72">
        <v>0</v>
      </c>
      <c r="F18" s="72">
        <v>0</v>
      </c>
      <c r="G18" s="110">
        <f t="shared" si="0"/>
        <v>19912.99</v>
      </c>
    </row>
    <row r="19" spans="1:7" s="7" customFormat="1" ht="15.75" customHeight="1">
      <c r="A19" s="89" t="s">
        <v>155</v>
      </c>
      <c r="B19" s="26" t="s">
        <v>12</v>
      </c>
      <c r="C19" s="27" t="s">
        <v>395</v>
      </c>
      <c r="D19" s="71"/>
      <c r="E19" s="72">
        <v>0</v>
      </c>
      <c r="F19" s="72">
        <v>0</v>
      </c>
      <c r="G19" s="110">
        <f t="shared" si="0"/>
        <v>0</v>
      </c>
    </row>
    <row r="20" spans="1:7" s="7" customFormat="1" ht="15.75" customHeight="1">
      <c r="A20" s="49" t="s">
        <v>316</v>
      </c>
      <c r="B20" s="26" t="s">
        <v>236</v>
      </c>
      <c r="C20" s="27" t="s">
        <v>175</v>
      </c>
      <c r="D20" s="71"/>
      <c r="E20" s="72">
        <v>0</v>
      </c>
      <c r="F20" s="72">
        <v>0</v>
      </c>
      <c r="G20" s="110">
        <f t="shared" si="0"/>
        <v>0</v>
      </c>
    </row>
    <row r="21" spans="1:7" s="7" customFormat="1" ht="15.75" customHeight="1">
      <c r="A21" s="49" t="s">
        <v>572</v>
      </c>
      <c r="B21" s="26" t="s">
        <v>451</v>
      </c>
      <c r="C21" s="27" t="s">
        <v>317</v>
      </c>
      <c r="D21" s="71">
        <v>2660390</v>
      </c>
      <c r="E21" s="71">
        <f>E24+E26+E27</f>
        <v>0</v>
      </c>
      <c r="F21" s="71">
        <f>F24+F26+F27</f>
        <v>0</v>
      </c>
      <c r="G21" s="111">
        <f t="shared" si="0"/>
        <v>2660390</v>
      </c>
    </row>
    <row r="22" spans="1:7" s="7" customFormat="1" ht="11.25">
      <c r="A22" s="31" t="s">
        <v>293</v>
      </c>
      <c r="B22" s="39"/>
      <c r="C22" s="40"/>
      <c r="D22" s="153">
        <v>2660390</v>
      </c>
      <c r="E22" s="74"/>
      <c r="F22" s="82"/>
      <c r="G22" s="75"/>
    </row>
    <row r="23" spans="1:7" s="7" customFormat="1" ht="11.25">
      <c r="A23" s="31" t="s">
        <v>72</v>
      </c>
      <c r="B23" s="42"/>
      <c r="C23" s="40"/>
      <c r="D23" s="154"/>
      <c r="E23" s="74"/>
      <c r="F23" s="74"/>
      <c r="G23" s="75"/>
    </row>
    <row r="24" spans="1:7" s="7" customFormat="1" ht="12" customHeight="1">
      <c r="A24" s="29" t="s">
        <v>48</v>
      </c>
      <c r="B24" s="41" t="s">
        <v>281</v>
      </c>
      <c r="C24" s="27" t="s">
        <v>472</v>
      </c>
      <c r="D24" s="155"/>
      <c r="E24" s="72">
        <v>0</v>
      </c>
      <c r="F24" s="72">
        <v>0</v>
      </c>
      <c r="G24" s="112">
        <f>D22+E24+F24</f>
        <v>2660390</v>
      </c>
    </row>
    <row r="25" spans="1:7" s="7" customFormat="1" ht="22.5">
      <c r="A25" s="31" t="s">
        <v>229</v>
      </c>
      <c r="B25" s="39"/>
      <c r="C25" s="40"/>
      <c r="D25" s="73"/>
      <c r="E25" s="74"/>
      <c r="F25" s="82"/>
      <c r="G25" s="75"/>
    </row>
    <row r="26" spans="1:7" s="7" customFormat="1" ht="10.5" customHeight="1">
      <c r="A26" s="29" t="s">
        <v>660</v>
      </c>
      <c r="B26" s="41" t="s">
        <v>92</v>
      </c>
      <c r="C26" s="27" t="s">
        <v>645</v>
      </c>
      <c r="D26" s="77">
        <v>0</v>
      </c>
      <c r="E26" s="72">
        <v>0</v>
      </c>
      <c r="F26" s="72">
        <v>0</v>
      </c>
      <c r="G26" s="112">
        <f>D26+E26+F26</f>
        <v>0</v>
      </c>
    </row>
    <row r="27" spans="1:7" s="7" customFormat="1" ht="15" customHeight="1">
      <c r="A27" s="29" t="s">
        <v>183</v>
      </c>
      <c r="B27" s="26" t="s">
        <v>613</v>
      </c>
      <c r="C27" s="27" t="s">
        <v>133</v>
      </c>
      <c r="D27" s="71">
        <v>0</v>
      </c>
      <c r="E27" s="72">
        <v>0</v>
      </c>
      <c r="F27" s="72">
        <v>0</v>
      </c>
      <c r="G27" s="111">
        <f>D27+E27+F27</f>
        <v>0</v>
      </c>
    </row>
    <row r="28" spans="1:7" s="7" customFormat="1" ht="15.75" customHeight="1">
      <c r="A28" s="49" t="s">
        <v>199</v>
      </c>
      <c r="B28" s="26" t="s">
        <v>531</v>
      </c>
      <c r="C28" s="27" t="s">
        <v>442</v>
      </c>
      <c r="D28" s="71">
        <v>0</v>
      </c>
      <c r="E28" s="72">
        <v>0</v>
      </c>
      <c r="F28" s="72">
        <v>0</v>
      </c>
      <c r="G28" s="111">
        <f>D28+E28+F28</f>
        <v>0</v>
      </c>
    </row>
    <row r="29" spans="1:7" s="7" customFormat="1" ht="15.75" customHeight="1">
      <c r="A29" s="49" t="s">
        <v>113</v>
      </c>
      <c r="B29" s="26" t="s">
        <v>403</v>
      </c>
      <c r="C29" s="27" t="s">
        <v>554</v>
      </c>
      <c r="D29" s="71">
        <v>1363.19</v>
      </c>
      <c r="E29" s="71">
        <f>E31+E32+E33</f>
        <v>0</v>
      </c>
      <c r="F29" s="71">
        <f>F31+F32+F33</f>
        <v>0</v>
      </c>
      <c r="G29" s="111">
        <f>D29+E29+F29</f>
        <v>1363.19</v>
      </c>
    </row>
    <row r="30" spans="1:7" s="7" customFormat="1" ht="11.25">
      <c r="A30" s="31" t="s">
        <v>293</v>
      </c>
      <c r="B30" s="39"/>
      <c r="C30" s="40"/>
      <c r="D30" s="73"/>
      <c r="E30" s="74"/>
      <c r="F30" s="74"/>
      <c r="G30" s="75"/>
    </row>
    <row r="31" spans="1:7" s="7" customFormat="1" ht="11.25">
      <c r="A31" s="29" t="s">
        <v>119</v>
      </c>
      <c r="B31" s="41" t="s">
        <v>242</v>
      </c>
      <c r="C31" s="27" t="s">
        <v>41</v>
      </c>
      <c r="D31" s="77">
        <v>0</v>
      </c>
      <c r="E31" s="72">
        <v>0</v>
      </c>
      <c r="F31" s="72">
        <v>0</v>
      </c>
      <c r="G31" s="111">
        <f>D31+E31+F31</f>
        <v>0</v>
      </c>
    </row>
    <row r="32" spans="1:7" s="7" customFormat="1" ht="15" customHeight="1">
      <c r="A32" s="29" t="s">
        <v>386</v>
      </c>
      <c r="B32" s="26" t="s">
        <v>53</v>
      </c>
      <c r="C32" s="27" t="s">
        <v>231</v>
      </c>
      <c r="D32" s="71">
        <v>1363.19</v>
      </c>
      <c r="E32" s="72">
        <v>0</v>
      </c>
      <c r="F32" s="72">
        <v>0</v>
      </c>
      <c r="G32" s="111">
        <f>D32+E32+F32</f>
        <v>1363.19</v>
      </c>
    </row>
    <row r="33" spans="1:7" s="7" customFormat="1" ht="15.75" customHeight="1">
      <c r="A33" s="29" t="s">
        <v>321</v>
      </c>
      <c r="B33" s="26" t="s">
        <v>566</v>
      </c>
      <c r="C33" s="27" t="s">
        <v>390</v>
      </c>
      <c r="D33" s="71">
        <v>0</v>
      </c>
      <c r="E33" s="72">
        <v>0</v>
      </c>
      <c r="F33" s="72">
        <v>0</v>
      </c>
      <c r="G33" s="111">
        <f>D33+E33+F33</f>
        <v>0</v>
      </c>
    </row>
    <row r="34" spans="1:7" s="7" customFormat="1" ht="15.75" customHeight="1">
      <c r="A34" s="51" t="s">
        <v>612</v>
      </c>
      <c r="B34" s="39" t="s">
        <v>358</v>
      </c>
      <c r="C34" s="32" t="s">
        <v>683</v>
      </c>
      <c r="D34" s="73"/>
      <c r="E34" s="74">
        <v>0</v>
      </c>
      <c r="F34" s="74">
        <v>0</v>
      </c>
      <c r="G34" s="111">
        <f>D34+E34+F34</f>
        <v>0</v>
      </c>
    </row>
    <row r="35" spans="1:7" s="7" customFormat="1" ht="15" customHeight="1">
      <c r="A35" s="51" t="s">
        <v>691</v>
      </c>
      <c r="B35" s="33" t="s">
        <v>129</v>
      </c>
      <c r="C35" s="34" t="s">
        <v>395</v>
      </c>
      <c r="D35" s="78">
        <v>0</v>
      </c>
      <c r="E35" s="79">
        <v>0</v>
      </c>
      <c r="F35" s="79">
        <v>0</v>
      </c>
      <c r="G35" s="113">
        <f>D35+E35+F35</f>
        <v>0</v>
      </c>
    </row>
    <row r="36" spans="1:7" s="7" customFormat="1" ht="15" customHeight="1">
      <c r="A36" s="56"/>
      <c r="B36" s="28"/>
      <c r="C36" s="28"/>
      <c r="D36" s="28"/>
      <c r="E36" s="28"/>
      <c r="F36" s="28"/>
      <c r="G36" s="28" t="s">
        <v>441</v>
      </c>
    </row>
    <row r="37" spans="1:7" s="7" customFormat="1" ht="10.5" customHeight="1">
      <c r="A37" s="13"/>
      <c r="B37" s="14" t="s">
        <v>171</v>
      </c>
      <c r="C37" s="14" t="s">
        <v>171</v>
      </c>
      <c r="D37" s="120" t="s">
        <v>391</v>
      </c>
      <c r="E37" s="117" t="s">
        <v>672</v>
      </c>
      <c r="F37" s="15" t="s">
        <v>469</v>
      </c>
      <c r="G37" s="52"/>
    </row>
    <row r="38" spans="1:7" s="7" customFormat="1" ht="10.5" customHeight="1">
      <c r="A38" s="16" t="s">
        <v>142</v>
      </c>
      <c r="B38" s="17" t="s">
        <v>523</v>
      </c>
      <c r="C38" s="17" t="s">
        <v>489</v>
      </c>
      <c r="D38" s="116" t="s">
        <v>322</v>
      </c>
      <c r="E38" s="116" t="s">
        <v>322</v>
      </c>
      <c r="F38" s="19" t="s">
        <v>476</v>
      </c>
      <c r="G38" s="53" t="s">
        <v>570</v>
      </c>
    </row>
    <row r="39" spans="1:7" s="7" customFormat="1" ht="10.5" customHeight="1">
      <c r="A39" s="16"/>
      <c r="B39" s="17" t="s">
        <v>93</v>
      </c>
      <c r="C39" s="17" t="s">
        <v>18</v>
      </c>
      <c r="D39" s="20"/>
      <c r="E39" s="19"/>
      <c r="F39" s="19" t="s">
        <v>639</v>
      </c>
      <c r="G39" s="53"/>
    </row>
    <row r="40" spans="1:7" s="7" customFormat="1" ht="10.5" customHeight="1">
      <c r="A40" s="21">
        <v>1</v>
      </c>
      <c r="B40" s="22">
        <v>2</v>
      </c>
      <c r="C40" s="22">
        <v>3</v>
      </c>
      <c r="D40" s="23">
        <v>4</v>
      </c>
      <c r="E40" s="15" t="s">
        <v>529</v>
      </c>
      <c r="F40" s="52" t="s">
        <v>363</v>
      </c>
      <c r="G40" s="52" t="s">
        <v>192</v>
      </c>
    </row>
    <row r="41" spans="1:7" s="7" customFormat="1" ht="29.25" customHeight="1">
      <c r="A41" s="97" t="s">
        <v>615</v>
      </c>
      <c r="B41" s="24" t="s">
        <v>317</v>
      </c>
      <c r="C41" s="60" t="s">
        <v>164</v>
      </c>
      <c r="D41" s="80">
        <v>3128235.17</v>
      </c>
      <c r="E41" s="80">
        <f>E42+E47+E55+E59+E65+E77+E83+E88</f>
        <v>0</v>
      </c>
      <c r="F41" s="80">
        <f>F42+F47+F55+F59+F65+F77+F83+F88</f>
        <v>0</v>
      </c>
      <c r="G41" s="70">
        <f>D41+E41+F41</f>
        <v>3128235.17</v>
      </c>
    </row>
    <row r="42" spans="1:7" s="7" customFormat="1" ht="15" customHeight="1">
      <c r="A42" s="49" t="s">
        <v>499</v>
      </c>
      <c r="B42" s="26" t="s">
        <v>442</v>
      </c>
      <c r="C42" s="61" t="s">
        <v>298</v>
      </c>
      <c r="D42" s="81">
        <v>1138163.75</v>
      </c>
      <c r="E42" s="72">
        <f>E44+E45+E46</f>
        <v>0</v>
      </c>
      <c r="F42" s="72">
        <f>F44+F45+F46</f>
        <v>0</v>
      </c>
      <c r="G42" s="111">
        <f>D42+E42+F42</f>
        <v>1138163.75</v>
      </c>
    </row>
    <row r="43" spans="1:7" s="7" customFormat="1" ht="11.25">
      <c r="A43" s="31" t="s">
        <v>293</v>
      </c>
      <c r="B43" s="39"/>
      <c r="C43" s="62"/>
      <c r="D43" s="82"/>
      <c r="E43" s="74"/>
      <c r="F43" s="74"/>
      <c r="G43" s="75"/>
    </row>
    <row r="44" spans="1:7" s="7" customFormat="1" ht="11.25">
      <c r="A44" s="29" t="s">
        <v>219</v>
      </c>
      <c r="B44" s="41" t="s">
        <v>269</v>
      </c>
      <c r="C44" s="61" t="s">
        <v>468</v>
      </c>
      <c r="D44" s="72">
        <v>875870</v>
      </c>
      <c r="E44" s="72">
        <v>0</v>
      </c>
      <c r="F44" s="72">
        <v>0</v>
      </c>
      <c r="G44" s="111">
        <f>D44+E44+F44</f>
        <v>875870</v>
      </c>
    </row>
    <row r="45" spans="1:7" s="7" customFormat="1" ht="15" customHeight="1">
      <c r="A45" s="90" t="s">
        <v>31</v>
      </c>
      <c r="B45" s="26" t="s">
        <v>82</v>
      </c>
      <c r="C45" s="61" t="s">
        <v>638</v>
      </c>
      <c r="D45" s="81"/>
      <c r="E45" s="72">
        <v>0</v>
      </c>
      <c r="F45" s="72">
        <v>0</v>
      </c>
      <c r="G45" s="111">
        <f>D45+E45+F45</f>
        <v>0</v>
      </c>
    </row>
    <row r="46" spans="1:7" s="7" customFormat="1" ht="15" customHeight="1">
      <c r="A46" s="90" t="s">
        <v>141</v>
      </c>
      <c r="B46" s="91" t="s">
        <v>601</v>
      </c>
      <c r="C46" s="92" t="s">
        <v>112</v>
      </c>
      <c r="D46" s="81">
        <v>262293.75</v>
      </c>
      <c r="E46" s="72">
        <v>0</v>
      </c>
      <c r="F46" s="72">
        <v>0</v>
      </c>
      <c r="G46" s="111">
        <f>D46+E46+F46</f>
        <v>262293.75</v>
      </c>
    </row>
    <row r="47" spans="1:7" s="7" customFormat="1" ht="15" customHeight="1">
      <c r="A47" s="49" t="s">
        <v>434</v>
      </c>
      <c r="B47" s="26" t="s">
        <v>554</v>
      </c>
      <c r="C47" s="61" t="s">
        <v>414</v>
      </c>
      <c r="D47" s="81">
        <v>271951.98</v>
      </c>
      <c r="E47" s="72">
        <f>E49+E50+E51+E52+E53+E54</f>
        <v>0</v>
      </c>
      <c r="F47" s="72">
        <f>F49+F50+F51+F52+F53+F54</f>
        <v>0</v>
      </c>
      <c r="G47" s="111">
        <f>D47+E47+F47</f>
        <v>271951.98</v>
      </c>
    </row>
    <row r="48" spans="1:7" s="7" customFormat="1" ht="13.5" customHeight="1">
      <c r="A48" s="31" t="s">
        <v>293</v>
      </c>
      <c r="B48" s="39"/>
      <c r="C48" s="62"/>
      <c r="D48" s="82"/>
      <c r="E48" s="74"/>
      <c r="F48" s="74"/>
      <c r="G48" s="75"/>
    </row>
    <row r="49" spans="1:7" s="7" customFormat="1" ht="13.5" customHeight="1">
      <c r="A49" s="29" t="s">
        <v>560</v>
      </c>
      <c r="B49" s="41" t="s">
        <v>41</v>
      </c>
      <c r="C49" s="61" t="s">
        <v>261</v>
      </c>
      <c r="D49" s="72">
        <v>16514</v>
      </c>
      <c r="E49" s="72">
        <v>0</v>
      </c>
      <c r="F49" s="72">
        <v>0</v>
      </c>
      <c r="G49" s="111">
        <f aca="true" t="shared" si="1" ref="G49:G55">D49+E49+F49</f>
        <v>16514</v>
      </c>
    </row>
    <row r="50" spans="1:7" s="7" customFormat="1" ht="13.5" customHeight="1">
      <c r="A50" s="29" t="s">
        <v>611</v>
      </c>
      <c r="B50" s="26" t="s">
        <v>231</v>
      </c>
      <c r="C50" s="61" t="s">
        <v>75</v>
      </c>
      <c r="D50" s="81"/>
      <c r="E50" s="81">
        <v>0</v>
      </c>
      <c r="F50" s="72">
        <v>0</v>
      </c>
      <c r="G50" s="111">
        <f t="shared" si="1"/>
        <v>0</v>
      </c>
    </row>
    <row r="51" spans="1:7" s="7" customFormat="1" ht="13.5" customHeight="1">
      <c r="A51" s="29" t="s">
        <v>350</v>
      </c>
      <c r="B51" s="26" t="s">
        <v>390</v>
      </c>
      <c r="C51" s="61" t="s">
        <v>579</v>
      </c>
      <c r="D51" s="81">
        <v>599.22</v>
      </c>
      <c r="E51" s="81">
        <v>0</v>
      </c>
      <c r="F51" s="72">
        <v>0</v>
      </c>
      <c r="G51" s="111">
        <f t="shared" si="1"/>
        <v>599.22</v>
      </c>
    </row>
    <row r="52" spans="1:7" s="7" customFormat="1" ht="13.5" customHeight="1">
      <c r="A52" s="29" t="s">
        <v>123</v>
      </c>
      <c r="B52" s="26" t="s">
        <v>559</v>
      </c>
      <c r="C52" s="61" t="s">
        <v>424</v>
      </c>
      <c r="D52" s="81">
        <v>0</v>
      </c>
      <c r="E52" s="81">
        <v>0</v>
      </c>
      <c r="F52" s="72">
        <v>0</v>
      </c>
      <c r="G52" s="111">
        <f t="shared" si="1"/>
        <v>0</v>
      </c>
    </row>
    <row r="53" spans="1:7" s="7" customFormat="1" ht="13.5" customHeight="1">
      <c r="A53" s="29" t="s">
        <v>268</v>
      </c>
      <c r="B53" s="26" t="s">
        <v>39</v>
      </c>
      <c r="C53" s="61" t="s">
        <v>258</v>
      </c>
      <c r="D53" s="81">
        <v>140680</v>
      </c>
      <c r="E53" s="81">
        <v>0</v>
      </c>
      <c r="F53" s="72">
        <v>0</v>
      </c>
      <c r="G53" s="111">
        <f t="shared" si="1"/>
        <v>140680</v>
      </c>
    </row>
    <row r="54" spans="1:7" s="7" customFormat="1" ht="13.5" customHeight="1">
      <c r="A54" s="29" t="s">
        <v>267</v>
      </c>
      <c r="B54" s="26" t="s">
        <v>228</v>
      </c>
      <c r="C54" s="61" t="s">
        <v>71</v>
      </c>
      <c r="D54" s="81">
        <v>114158.76</v>
      </c>
      <c r="E54" s="81">
        <v>0</v>
      </c>
      <c r="F54" s="72">
        <v>0</v>
      </c>
      <c r="G54" s="111">
        <f t="shared" si="1"/>
        <v>114158.76</v>
      </c>
    </row>
    <row r="55" spans="1:7" s="7" customFormat="1" ht="13.5" customHeight="1">
      <c r="A55" s="50" t="s">
        <v>553</v>
      </c>
      <c r="B55" s="39" t="s">
        <v>475</v>
      </c>
      <c r="C55" s="62" t="s">
        <v>544</v>
      </c>
      <c r="D55" s="82">
        <f>D57+D58</f>
        <v>0</v>
      </c>
      <c r="E55" s="82">
        <f>E57+E58</f>
        <v>0</v>
      </c>
      <c r="F55" s="82">
        <f>F57+F58</f>
        <v>0</v>
      </c>
      <c r="G55" s="111">
        <f t="shared" si="1"/>
        <v>0</v>
      </c>
    </row>
    <row r="56" spans="1:7" s="7" customFormat="1" ht="11.25">
      <c r="A56" s="44" t="s">
        <v>293</v>
      </c>
      <c r="B56" s="39"/>
      <c r="C56" s="63"/>
      <c r="D56" s="82"/>
      <c r="E56" s="82"/>
      <c r="F56" s="82"/>
      <c r="G56" s="83"/>
    </row>
    <row r="57" spans="1:7" s="7" customFormat="1" ht="12.75" customHeight="1">
      <c r="A57" s="29" t="s">
        <v>140</v>
      </c>
      <c r="B57" s="41" t="s">
        <v>315</v>
      </c>
      <c r="C57" s="61" t="s">
        <v>30</v>
      </c>
      <c r="D57" s="72">
        <v>0</v>
      </c>
      <c r="E57" s="72">
        <v>0</v>
      </c>
      <c r="F57" s="72">
        <v>0</v>
      </c>
      <c r="G57" s="111">
        <f>D57+E57+F57</f>
        <v>0</v>
      </c>
    </row>
    <row r="58" spans="1:7" s="7" customFormat="1" ht="15" customHeight="1">
      <c r="A58" s="29" t="s">
        <v>52</v>
      </c>
      <c r="B58" s="26" t="s">
        <v>128</v>
      </c>
      <c r="C58" s="61" t="s">
        <v>218</v>
      </c>
      <c r="D58" s="81">
        <v>0</v>
      </c>
      <c r="E58" s="81">
        <v>0</v>
      </c>
      <c r="F58" s="72">
        <v>0</v>
      </c>
      <c r="G58" s="111">
        <f>D58+E58+F58</f>
        <v>0</v>
      </c>
    </row>
    <row r="59" spans="1:7" s="7" customFormat="1" ht="15" customHeight="1">
      <c r="A59" s="49" t="s">
        <v>227</v>
      </c>
      <c r="B59" s="26" t="s">
        <v>298</v>
      </c>
      <c r="C59" s="61" t="s">
        <v>345</v>
      </c>
      <c r="D59" s="81">
        <v>1404299.21</v>
      </c>
      <c r="E59" s="81">
        <f>E62+E64</f>
        <v>0</v>
      </c>
      <c r="F59" s="81">
        <f>F62+F64</f>
        <v>0</v>
      </c>
      <c r="G59" s="111">
        <f>D59+E59+F59</f>
        <v>1404299.21</v>
      </c>
    </row>
    <row r="60" spans="1:7" s="7" customFormat="1" ht="11.25">
      <c r="A60" s="31" t="s">
        <v>293</v>
      </c>
      <c r="B60" s="39"/>
      <c r="C60" s="62"/>
      <c r="D60" s="82"/>
      <c r="E60" s="82"/>
      <c r="F60" s="82"/>
      <c r="G60" s="83"/>
    </row>
    <row r="61" spans="1:7" s="7" customFormat="1" ht="12.75" customHeight="1">
      <c r="A61" s="31" t="s">
        <v>233</v>
      </c>
      <c r="B61" s="42"/>
      <c r="C61" s="62"/>
      <c r="D61" s="74"/>
      <c r="E61" s="74"/>
      <c r="F61" s="74"/>
      <c r="G61" s="75"/>
    </row>
    <row r="62" spans="1:7" s="7" customFormat="1" ht="9.75" customHeight="1">
      <c r="A62" s="29" t="s">
        <v>67</v>
      </c>
      <c r="B62" s="41" t="s">
        <v>468</v>
      </c>
      <c r="C62" s="61" t="s">
        <v>510</v>
      </c>
      <c r="D62" s="72">
        <v>1357169.21</v>
      </c>
      <c r="E62" s="72">
        <v>0</v>
      </c>
      <c r="F62" s="72">
        <v>0</v>
      </c>
      <c r="G62" s="111">
        <f>D62+E62+F62</f>
        <v>1357169.21</v>
      </c>
    </row>
    <row r="63" spans="1:7" s="7" customFormat="1" ht="11.25">
      <c r="A63" s="31" t="s">
        <v>334</v>
      </c>
      <c r="B63" s="39"/>
      <c r="C63" s="63"/>
      <c r="D63" s="82"/>
      <c r="E63" s="82"/>
      <c r="F63" s="82"/>
      <c r="G63" s="83"/>
    </row>
    <row r="64" spans="1:7" s="7" customFormat="1" ht="11.25" customHeight="1">
      <c r="A64" s="46" t="s">
        <v>349</v>
      </c>
      <c r="B64" s="41" t="s">
        <v>638</v>
      </c>
      <c r="C64" s="61" t="s">
        <v>680</v>
      </c>
      <c r="D64" s="72">
        <v>47130</v>
      </c>
      <c r="E64" s="72">
        <v>0</v>
      </c>
      <c r="F64" s="72">
        <v>0</v>
      </c>
      <c r="G64" s="111">
        <f>D64+E64+F64</f>
        <v>47130</v>
      </c>
    </row>
    <row r="65" spans="1:7" s="7" customFormat="1" ht="13.5" customHeight="1">
      <c r="A65" s="49" t="s">
        <v>235</v>
      </c>
      <c r="B65" s="41" t="s">
        <v>544</v>
      </c>
      <c r="C65" s="61" t="s">
        <v>116</v>
      </c>
      <c r="D65" s="72"/>
      <c r="E65" s="72">
        <f>E68+E70+E71</f>
        <v>0</v>
      </c>
      <c r="F65" s="72">
        <f>F68+F70+F71</f>
        <v>0</v>
      </c>
      <c r="G65" s="111">
        <f>D65+E65+F65</f>
        <v>0</v>
      </c>
    </row>
    <row r="66" spans="1:7" s="7" customFormat="1" ht="11.25">
      <c r="A66" s="31" t="s">
        <v>293</v>
      </c>
      <c r="B66" s="39"/>
      <c r="C66" s="62"/>
      <c r="D66" s="82"/>
      <c r="E66" s="82"/>
      <c r="F66" s="82"/>
      <c r="G66" s="83"/>
    </row>
    <row r="67" spans="1:7" s="7" customFormat="1" ht="11.25">
      <c r="A67" s="31" t="s">
        <v>367</v>
      </c>
      <c r="B67" s="42"/>
      <c r="C67" s="62"/>
      <c r="D67" s="74"/>
      <c r="E67" s="74"/>
      <c r="F67" s="74"/>
      <c r="G67" s="75"/>
    </row>
    <row r="68" spans="1:7" s="7" customFormat="1" ht="11.25">
      <c r="A68" s="29" t="s">
        <v>182</v>
      </c>
      <c r="B68" s="41" t="s">
        <v>30</v>
      </c>
      <c r="C68" s="61" t="s">
        <v>634</v>
      </c>
      <c r="D68" s="72"/>
      <c r="E68" s="72">
        <v>0</v>
      </c>
      <c r="F68" s="72">
        <v>0</v>
      </c>
      <c r="G68" s="111">
        <f>D68+E68+F68</f>
        <v>0</v>
      </c>
    </row>
    <row r="69" spans="1:7" s="7" customFormat="1" ht="11.25">
      <c r="A69" s="31" t="s">
        <v>198</v>
      </c>
      <c r="B69" s="39"/>
      <c r="C69" s="62"/>
      <c r="D69" s="82"/>
      <c r="E69" s="82"/>
      <c r="F69" s="82"/>
      <c r="G69" s="83"/>
    </row>
    <row r="70" spans="1:7" s="7" customFormat="1" ht="11.25">
      <c r="A70" s="29" t="s">
        <v>633</v>
      </c>
      <c r="B70" s="42" t="s">
        <v>218</v>
      </c>
      <c r="C70" s="62" t="s">
        <v>466</v>
      </c>
      <c r="D70" s="74">
        <v>0</v>
      </c>
      <c r="E70" s="74">
        <v>0</v>
      </c>
      <c r="F70" s="74">
        <v>0</v>
      </c>
      <c r="G70" s="75">
        <f>D70+E70+F70</f>
        <v>0</v>
      </c>
    </row>
    <row r="71" spans="1:7" s="7" customFormat="1" ht="13.5" customHeight="1">
      <c r="A71" s="29" t="s">
        <v>631</v>
      </c>
      <c r="B71" s="124" t="s">
        <v>385</v>
      </c>
      <c r="C71" s="125" t="s">
        <v>304</v>
      </c>
      <c r="D71" s="126">
        <v>0</v>
      </c>
      <c r="E71" s="126">
        <v>0</v>
      </c>
      <c r="F71" s="126">
        <v>0</v>
      </c>
      <c r="G71" s="127">
        <f>D71+E71+F71</f>
        <v>0</v>
      </c>
    </row>
    <row r="72" spans="1:7" s="7" customFormat="1" ht="15" customHeight="1">
      <c r="A72" s="56"/>
      <c r="B72" s="28"/>
      <c r="C72" s="28"/>
      <c r="D72" s="28"/>
      <c r="E72" s="28"/>
      <c r="F72" s="28"/>
      <c r="G72" s="28" t="s">
        <v>266</v>
      </c>
    </row>
    <row r="73" spans="1:7" s="7" customFormat="1" ht="10.5" customHeight="1">
      <c r="A73" s="13"/>
      <c r="B73" s="14" t="s">
        <v>171</v>
      </c>
      <c r="C73" s="14" t="s">
        <v>171</v>
      </c>
      <c r="D73" s="120" t="s">
        <v>391</v>
      </c>
      <c r="E73" s="117" t="s">
        <v>672</v>
      </c>
      <c r="F73" s="15" t="s">
        <v>469</v>
      </c>
      <c r="G73" s="52"/>
    </row>
    <row r="74" spans="1:7" s="7" customFormat="1" ht="10.5" customHeight="1">
      <c r="A74" s="20" t="s">
        <v>43</v>
      </c>
      <c r="B74" s="17" t="s">
        <v>523</v>
      </c>
      <c r="C74" s="17" t="s">
        <v>489</v>
      </c>
      <c r="D74" s="116" t="s">
        <v>322</v>
      </c>
      <c r="E74" s="116" t="s">
        <v>322</v>
      </c>
      <c r="F74" s="19" t="s">
        <v>476</v>
      </c>
      <c r="G74" s="53" t="s">
        <v>570</v>
      </c>
    </row>
    <row r="75" spans="1:7" s="7" customFormat="1" ht="10.5" customHeight="1">
      <c r="A75" s="16"/>
      <c r="B75" s="17" t="s">
        <v>93</v>
      </c>
      <c r="C75" s="17" t="s">
        <v>18</v>
      </c>
      <c r="D75" s="20"/>
      <c r="E75" s="19"/>
      <c r="F75" s="19" t="s">
        <v>639</v>
      </c>
      <c r="G75" s="53"/>
    </row>
    <row r="76" spans="1:7" s="7" customFormat="1" ht="10.5" customHeight="1">
      <c r="A76" s="21">
        <v>1</v>
      </c>
      <c r="B76" s="57">
        <v>2</v>
      </c>
      <c r="C76" s="57">
        <v>3</v>
      </c>
      <c r="D76" s="58">
        <v>4</v>
      </c>
      <c r="E76" s="59" t="s">
        <v>529</v>
      </c>
      <c r="F76" s="59" t="s">
        <v>363</v>
      </c>
      <c r="G76" s="95" t="s">
        <v>192</v>
      </c>
    </row>
    <row r="77" spans="1:7" s="7" customFormat="1" ht="13.5" customHeight="1">
      <c r="A77" s="49" t="s">
        <v>528</v>
      </c>
      <c r="B77" s="26" t="s">
        <v>345</v>
      </c>
      <c r="C77" s="61" t="s">
        <v>584</v>
      </c>
      <c r="D77" s="81"/>
      <c r="E77" s="81">
        <f>E79+E80+E82</f>
        <v>0</v>
      </c>
      <c r="F77" s="81">
        <f>F79+F80+F82</f>
        <v>0</v>
      </c>
      <c r="G77" s="111">
        <f>D77+E77</f>
        <v>0</v>
      </c>
    </row>
    <row r="78" spans="1:7" s="7" customFormat="1" ht="11.25">
      <c r="A78" s="31" t="s">
        <v>293</v>
      </c>
      <c r="B78" s="39"/>
      <c r="C78" s="62"/>
      <c r="D78" s="82"/>
      <c r="E78" s="82"/>
      <c r="F78" s="82"/>
      <c r="G78" s="83"/>
    </row>
    <row r="79" spans="1:7" s="7" customFormat="1" ht="22.5">
      <c r="A79" s="90" t="s">
        <v>630</v>
      </c>
      <c r="B79" s="41" t="s">
        <v>510</v>
      </c>
      <c r="C79" s="61" t="s">
        <v>70</v>
      </c>
      <c r="D79" s="72">
        <v>0</v>
      </c>
      <c r="E79" s="72">
        <v>0</v>
      </c>
      <c r="F79" s="72">
        <v>0</v>
      </c>
      <c r="G79" s="111">
        <f>D79+E79+F79</f>
        <v>0</v>
      </c>
    </row>
    <row r="80" spans="1:7" s="7" customFormat="1" ht="13.5" customHeight="1">
      <c r="A80" s="29" t="s">
        <v>517</v>
      </c>
      <c r="B80" s="26" t="s">
        <v>680</v>
      </c>
      <c r="C80" s="61" t="s">
        <v>257</v>
      </c>
      <c r="D80" s="81"/>
      <c r="E80" s="81">
        <v>0</v>
      </c>
      <c r="F80" s="72">
        <v>0</v>
      </c>
      <c r="G80" s="111">
        <f>D80+E80+F80</f>
        <v>0</v>
      </c>
    </row>
    <row r="81" spans="1:7" s="7" customFormat="1" ht="13.5" customHeight="1">
      <c r="A81" s="128" t="s">
        <v>151</v>
      </c>
      <c r="B81" s="42"/>
      <c r="C81" s="62"/>
      <c r="D81" s="74"/>
      <c r="E81" s="74"/>
      <c r="F81" s="74"/>
      <c r="G81" s="75"/>
    </row>
    <row r="82" spans="1:7" s="7" customFormat="1" ht="11.25" customHeight="1">
      <c r="A82" s="29" t="s">
        <v>292</v>
      </c>
      <c r="B82" s="129" t="s">
        <v>161</v>
      </c>
      <c r="C82" s="130" t="s">
        <v>423</v>
      </c>
      <c r="D82" s="131">
        <v>0</v>
      </c>
      <c r="E82" s="131">
        <v>0</v>
      </c>
      <c r="F82" s="131">
        <v>0</v>
      </c>
      <c r="G82" s="132">
        <f>D82+E82+F82</f>
        <v>0</v>
      </c>
    </row>
    <row r="83" spans="1:7" s="7" customFormat="1" ht="15" customHeight="1">
      <c r="A83" s="49" t="s">
        <v>224</v>
      </c>
      <c r="B83" s="140" t="s">
        <v>584</v>
      </c>
      <c r="C83" s="141" t="s">
        <v>379</v>
      </c>
      <c r="D83" s="142">
        <v>310969.66</v>
      </c>
      <c r="E83" s="142">
        <f>E85+E86+E87</f>
        <v>0</v>
      </c>
      <c r="F83" s="142">
        <f>F85+F86+F87</f>
        <v>0</v>
      </c>
      <c r="G83" s="143">
        <f>D83+E83+F83</f>
        <v>310969.66</v>
      </c>
    </row>
    <row r="84" spans="1:7" s="7" customFormat="1" ht="11.25">
      <c r="A84" s="128" t="s">
        <v>293</v>
      </c>
      <c r="B84" s="42"/>
      <c r="C84" s="62"/>
      <c r="D84" s="74"/>
      <c r="E84" s="74"/>
      <c r="F84" s="74"/>
      <c r="G84" s="75"/>
    </row>
    <row r="85" spans="1:7" s="7" customFormat="1" ht="9.75" customHeight="1">
      <c r="A85" s="29" t="s">
        <v>662</v>
      </c>
      <c r="B85" s="41" t="s">
        <v>70</v>
      </c>
      <c r="C85" s="61" t="s">
        <v>221</v>
      </c>
      <c r="D85" s="72">
        <v>215418</v>
      </c>
      <c r="E85" s="72">
        <v>0</v>
      </c>
      <c r="F85" s="72">
        <v>0</v>
      </c>
      <c r="G85" s="111">
        <f aca="true" t="shared" si="2" ref="G85:G93">D85+E85+F85</f>
        <v>215418</v>
      </c>
    </row>
    <row r="86" spans="1:7" s="7" customFormat="1" ht="15" customHeight="1" thickBot="1">
      <c r="A86" s="31" t="s">
        <v>181</v>
      </c>
      <c r="B86" s="26" t="s">
        <v>257</v>
      </c>
      <c r="C86" s="61" t="s">
        <v>32</v>
      </c>
      <c r="D86" s="126">
        <v>95551.66</v>
      </c>
      <c r="E86" s="81">
        <v>0</v>
      </c>
      <c r="F86" s="72">
        <v>0</v>
      </c>
      <c r="G86" s="111">
        <f t="shared" si="2"/>
        <v>95551.66</v>
      </c>
    </row>
    <row r="87" spans="1:7" s="7" customFormat="1" ht="13.5" customHeight="1">
      <c r="A87" s="43" t="s">
        <v>100</v>
      </c>
      <c r="B87" s="26" t="s">
        <v>423</v>
      </c>
      <c r="C87" s="61" t="s">
        <v>539</v>
      </c>
      <c r="D87" s="81"/>
      <c r="E87" s="81">
        <v>0</v>
      </c>
      <c r="F87" s="72">
        <v>0</v>
      </c>
      <c r="G87" s="111">
        <f t="shared" si="2"/>
        <v>0</v>
      </c>
    </row>
    <row r="88" spans="1:7" s="7" customFormat="1" ht="12.75" customHeight="1">
      <c r="A88" s="51" t="s">
        <v>603</v>
      </c>
      <c r="B88" s="26" t="s">
        <v>505</v>
      </c>
      <c r="C88" s="61" t="s">
        <v>637</v>
      </c>
      <c r="D88" s="81">
        <v>2850.57</v>
      </c>
      <c r="E88" s="81">
        <v>0</v>
      </c>
      <c r="F88" s="72">
        <v>0</v>
      </c>
      <c r="G88" s="111">
        <f t="shared" si="2"/>
        <v>2850.57</v>
      </c>
    </row>
    <row r="89" spans="1:9" s="7" customFormat="1" ht="12.75" customHeight="1">
      <c r="A89" s="98" t="s">
        <v>275</v>
      </c>
      <c r="B89" s="26" t="s">
        <v>637</v>
      </c>
      <c r="C89" s="30"/>
      <c r="D89" s="106">
        <v>-214363.23</v>
      </c>
      <c r="E89" s="106">
        <f>E90-E91</f>
        <v>0</v>
      </c>
      <c r="F89" s="106">
        <f>F90-F91</f>
        <v>0</v>
      </c>
      <c r="G89" s="107">
        <f t="shared" si="2"/>
        <v>-214363.23</v>
      </c>
      <c r="H89" s="88"/>
      <c r="I89" s="88">
        <f>E89-I90</f>
        <v>0</v>
      </c>
    </row>
    <row r="90" spans="1:9" s="7" customFormat="1" ht="12.75" customHeight="1">
      <c r="A90" s="99" t="s">
        <v>214</v>
      </c>
      <c r="B90" s="26" t="s">
        <v>111</v>
      </c>
      <c r="C90" s="61"/>
      <c r="D90" s="106">
        <v>-214363.23</v>
      </c>
      <c r="E90" s="72">
        <f>E16-E41</f>
        <v>0</v>
      </c>
      <c r="F90" s="72">
        <f>F16-F41</f>
        <v>0</v>
      </c>
      <c r="G90" s="111">
        <f t="shared" si="2"/>
        <v>-214363.23</v>
      </c>
      <c r="H90" s="88"/>
      <c r="I90" s="88">
        <f>E92+E115-E147</f>
        <v>0</v>
      </c>
    </row>
    <row r="91" spans="1:9" s="7" customFormat="1" ht="12.75" customHeight="1">
      <c r="A91" s="99" t="s">
        <v>498</v>
      </c>
      <c r="B91" s="26" t="s">
        <v>297</v>
      </c>
      <c r="C91" s="61"/>
      <c r="D91" s="85"/>
      <c r="E91" s="86">
        <v>0</v>
      </c>
      <c r="F91" s="86">
        <v>0</v>
      </c>
      <c r="G91" s="111">
        <f t="shared" si="2"/>
        <v>0</v>
      </c>
      <c r="H91" s="88"/>
      <c r="I91" s="88"/>
    </row>
    <row r="92" spans="1:7" s="7" customFormat="1" ht="12.75" customHeight="1">
      <c r="A92" s="98" t="s">
        <v>248</v>
      </c>
      <c r="B92" s="26" t="s">
        <v>251</v>
      </c>
      <c r="C92" s="61"/>
      <c r="D92" s="85">
        <v>-178718</v>
      </c>
      <c r="E92" s="85">
        <f>E93+E97+E101+E105</f>
        <v>0</v>
      </c>
      <c r="F92" s="85">
        <f>F93+F97+F101+F105</f>
        <v>0</v>
      </c>
      <c r="G92" s="107">
        <f t="shared" si="2"/>
        <v>-178718</v>
      </c>
    </row>
    <row r="93" spans="1:7" s="7" customFormat="1" ht="12.75" customHeight="1">
      <c r="A93" s="49" t="s">
        <v>11</v>
      </c>
      <c r="B93" s="26" t="s">
        <v>462</v>
      </c>
      <c r="C93" s="61"/>
      <c r="D93" s="81">
        <v>-178718</v>
      </c>
      <c r="E93" s="81">
        <f>E95-E96</f>
        <v>0</v>
      </c>
      <c r="F93" s="81">
        <f>F95-F96</f>
        <v>0</v>
      </c>
      <c r="G93" s="111">
        <f t="shared" si="2"/>
        <v>-178718</v>
      </c>
    </row>
    <row r="94" spans="1:7" s="7" customFormat="1" ht="11.25">
      <c r="A94" s="31" t="s">
        <v>293</v>
      </c>
      <c r="B94" s="39"/>
      <c r="C94" s="62"/>
      <c r="D94" s="82"/>
      <c r="E94" s="82"/>
      <c r="F94" s="82"/>
      <c r="G94" s="83"/>
    </row>
    <row r="95" spans="1:7" s="7" customFormat="1" ht="10.5" customHeight="1">
      <c r="A95" s="29" t="s">
        <v>690</v>
      </c>
      <c r="B95" s="41" t="s">
        <v>285</v>
      </c>
      <c r="C95" s="61" t="s">
        <v>251</v>
      </c>
      <c r="D95" s="72">
        <v>36700</v>
      </c>
      <c r="E95" s="72">
        <v>0</v>
      </c>
      <c r="F95" s="72">
        <v>0</v>
      </c>
      <c r="G95" s="111">
        <f>D95+E95+F95</f>
        <v>36700</v>
      </c>
    </row>
    <row r="96" spans="1:7" s="7" customFormat="1" ht="14.25" customHeight="1">
      <c r="A96" s="29" t="s">
        <v>62</v>
      </c>
      <c r="B96" s="26" t="s">
        <v>99</v>
      </c>
      <c r="C96" s="61" t="s">
        <v>610</v>
      </c>
      <c r="D96" s="81">
        <v>215418</v>
      </c>
      <c r="E96" s="81">
        <v>0</v>
      </c>
      <c r="F96" s="72">
        <v>0</v>
      </c>
      <c r="G96" s="111">
        <f>D96+E96+F96</f>
        <v>215418</v>
      </c>
    </row>
    <row r="97" spans="1:7" s="7" customFormat="1" ht="12.75" customHeight="1">
      <c r="A97" s="49" t="s">
        <v>290</v>
      </c>
      <c r="B97" s="26" t="s">
        <v>669</v>
      </c>
      <c r="C97" s="61"/>
      <c r="D97" s="81">
        <f>D99-D100</f>
        <v>0</v>
      </c>
      <c r="E97" s="81">
        <f>E99-E100</f>
        <v>0</v>
      </c>
      <c r="F97" s="81">
        <f>F99-F100</f>
        <v>0</v>
      </c>
      <c r="G97" s="111">
        <f>D97+E97+F97</f>
        <v>0</v>
      </c>
    </row>
    <row r="98" spans="1:7" s="7" customFormat="1" ht="11.25">
      <c r="A98" s="31" t="s">
        <v>293</v>
      </c>
      <c r="B98" s="39"/>
      <c r="C98" s="62"/>
      <c r="D98" s="82"/>
      <c r="E98" s="82"/>
      <c r="F98" s="82"/>
      <c r="G98" s="83"/>
    </row>
    <row r="99" spans="1:7" s="7" customFormat="1" ht="11.25" customHeight="1">
      <c r="A99" s="29" t="s">
        <v>641</v>
      </c>
      <c r="B99" s="41" t="s">
        <v>153</v>
      </c>
      <c r="C99" s="61" t="s">
        <v>462</v>
      </c>
      <c r="D99" s="72">
        <v>0</v>
      </c>
      <c r="E99" s="72">
        <v>0</v>
      </c>
      <c r="F99" s="72">
        <v>0</v>
      </c>
      <c r="G99" s="111">
        <f>D99+E99+F99</f>
        <v>0</v>
      </c>
    </row>
    <row r="100" spans="1:7" s="7" customFormat="1" ht="13.5" customHeight="1">
      <c r="A100" s="29" t="s">
        <v>516</v>
      </c>
      <c r="B100" s="26" t="s">
        <v>338</v>
      </c>
      <c r="C100" s="61" t="s">
        <v>47</v>
      </c>
      <c r="D100" s="81">
        <v>0</v>
      </c>
      <c r="E100" s="81">
        <v>0</v>
      </c>
      <c r="F100" s="72">
        <v>0</v>
      </c>
      <c r="G100" s="111">
        <f>D100+E100+F100</f>
        <v>0</v>
      </c>
    </row>
    <row r="101" spans="1:7" s="7" customFormat="1" ht="12.75" customHeight="1">
      <c r="A101" s="49" t="s">
        <v>402</v>
      </c>
      <c r="B101" s="26" t="s">
        <v>58</v>
      </c>
      <c r="C101" s="61"/>
      <c r="D101" s="81">
        <f>D103-D104</f>
        <v>0</v>
      </c>
      <c r="E101" s="81">
        <f>E103-E104</f>
        <v>0</v>
      </c>
      <c r="F101" s="81">
        <f>F103-F104</f>
        <v>0</v>
      </c>
      <c r="G101" s="111">
        <f>D101+E101+F101</f>
        <v>0</v>
      </c>
    </row>
    <row r="102" spans="1:7" s="7" customFormat="1" ht="11.25">
      <c r="A102" s="31" t="s">
        <v>293</v>
      </c>
      <c r="B102" s="39"/>
      <c r="C102" s="62"/>
      <c r="D102" s="82"/>
      <c r="E102" s="82"/>
      <c r="F102" s="82"/>
      <c r="G102" s="83"/>
    </row>
    <row r="103" spans="1:7" s="7" customFormat="1" ht="9.75" customHeight="1">
      <c r="A103" s="29" t="s">
        <v>91</v>
      </c>
      <c r="B103" s="41" t="s">
        <v>574</v>
      </c>
      <c r="C103" s="61" t="s">
        <v>669</v>
      </c>
      <c r="D103" s="72">
        <v>0</v>
      </c>
      <c r="E103" s="72">
        <v>0</v>
      </c>
      <c r="F103" s="72">
        <v>0</v>
      </c>
      <c r="G103" s="111">
        <f>D103+E103+F103</f>
        <v>0</v>
      </c>
    </row>
    <row r="104" spans="1:7" s="7" customFormat="1" ht="14.25" customHeight="1">
      <c r="A104" s="29" t="s">
        <v>265</v>
      </c>
      <c r="B104" s="26" t="s">
        <v>410</v>
      </c>
      <c r="C104" s="64" t="s">
        <v>191</v>
      </c>
      <c r="D104" s="81">
        <v>0</v>
      </c>
      <c r="E104" s="81">
        <v>0</v>
      </c>
      <c r="F104" s="72">
        <v>0</v>
      </c>
      <c r="G104" s="111">
        <f>D104+E104+F104</f>
        <v>0</v>
      </c>
    </row>
    <row r="105" spans="1:7" s="7" customFormat="1" ht="14.25" customHeight="1">
      <c r="A105" s="49" t="s">
        <v>166</v>
      </c>
      <c r="B105" s="41" t="s">
        <v>624</v>
      </c>
      <c r="C105" s="61"/>
      <c r="D105" s="72">
        <f>-D9315</f>
        <v>0</v>
      </c>
      <c r="E105" s="72">
        <f>E107-E108</f>
        <v>0</v>
      </c>
      <c r="F105" s="72">
        <f>F107-F108</f>
        <v>0</v>
      </c>
      <c r="G105" s="111">
        <f>D105+E105+F105</f>
        <v>0</v>
      </c>
    </row>
    <row r="106" spans="1:7" s="7" customFormat="1" ht="12.75" customHeight="1">
      <c r="A106" s="31" t="s">
        <v>293</v>
      </c>
      <c r="B106" s="39"/>
      <c r="C106" s="62"/>
      <c r="D106" s="82"/>
      <c r="E106" s="82"/>
      <c r="F106" s="82"/>
      <c r="G106" s="83"/>
    </row>
    <row r="107" spans="1:7" s="7" customFormat="1" ht="12.75" customHeight="1">
      <c r="A107" s="128" t="s">
        <v>478</v>
      </c>
      <c r="B107" s="42" t="s">
        <v>103</v>
      </c>
      <c r="C107" s="62" t="s">
        <v>208</v>
      </c>
      <c r="D107" s="74">
        <v>95551.66</v>
      </c>
      <c r="E107" s="74">
        <v>0</v>
      </c>
      <c r="F107" s="74">
        <v>0</v>
      </c>
      <c r="G107" s="75">
        <f>D107+E107+F107</f>
        <v>95551.66</v>
      </c>
    </row>
    <row r="108" spans="1:7" s="7" customFormat="1" ht="14.25" customHeight="1">
      <c r="A108" s="138" t="s">
        <v>477</v>
      </c>
      <c r="B108" s="139" t="s">
        <v>288</v>
      </c>
      <c r="C108" s="125" t="s">
        <v>655</v>
      </c>
      <c r="D108" s="126">
        <v>95551.66</v>
      </c>
      <c r="E108" s="126">
        <v>0</v>
      </c>
      <c r="F108" s="126">
        <v>0</v>
      </c>
      <c r="G108" s="127">
        <f>D108+E108+F108</f>
        <v>95551.66</v>
      </c>
    </row>
    <row r="109" spans="1:7" s="7" customFormat="1" ht="15" customHeight="1">
      <c r="A109" s="55"/>
      <c r="B109" s="28"/>
      <c r="C109" s="28"/>
      <c r="D109" s="28"/>
      <c r="E109" s="28"/>
      <c r="F109" s="28"/>
      <c r="G109" s="28" t="s">
        <v>83</v>
      </c>
    </row>
    <row r="110" spans="1:7" s="7" customFormat="1" ht="10.5" customHeight="1">
      <c r="A110" s="13"/>
      <c r="B110" s="14" t="s">
        <v>171</v>
      </c>
      <c r="C110" s="14" t="s">
        <v>171</v>
      </c>
      <c r="D110" s="120" t="s">
        <v>391</v>
      </c>
      <c r="E110" s="117" t="s">
        <v>672</v>
      </c>
      <c r="F110" s="15" t="s">
        <v>469</v>
      </c>
      <c r="G110" s="52"/>
    </row>
    <row r="111" spans="1:7" s="7" customFormat="1" ht="10.5" customHeight="1">
      <c r="A111" s="16" t="s">
        <v>142</v>
      </c>
      <c r="B111" s="17" t="s">
        <v>523</v>
      </c>
      <c r="C111" s="17" t="s">
        <v>489</v>
      </c>
      <c r="D111" s="116" t="s">
        <v>322</v>
      </c>
      <c r="E111" s="116" t="s">
        <v>322</v>
      </c>
      <c r="F111" s="19" t="s">
        <v>476</v>
      </c>
      <c r="G111" s="53" t="s">
        <v>570</v>
      </c>
    </row>
    <row r="112" spans="1:7" s="7" customFormat="1" ht="10.5" customHeight="1">
      <c r="A112" s="16"/>
      <c r="B112" s="17" t="s">
        <v>93</v>
      </c>
      <c r="C112" s="17" t="s">
        <v>18</v>
      </c>
      <c r="D112" s="20"/>
      <c r="E112" s="19"/>
      <c r="F112" s="19" t="s">
        <v>639</v>
      </c>
      <c r="G112" s="53"/>
    </row>
    <row r="113" spans="1:7" s="7" customFormat="1" ht="10.5" customHeight="1">
      <c r="A113" s="144">
        <v>1</v>
      </c>
      <c r="B113" s="58">
        <v>2</v>
      </c>
      <c r="C113" s="57">
        <v>3</v>
      </c>
      <c r="D113" s="58">
        <v>4</v>
      </c>
      <c r="E113" s="59" t="s">
        <v>529</v>
      </c>
      <c r="F113" s="54" t="s">
        <v>363</v>
      </c>
      <c r="G113" s="54" t="s">
        <v>192</v>
      </c>
    </row>
    <row r="114" spans="1:7" s="7" customFormat="1" ht="14.25" customHeight="1">
      <c r="A114" s="145" t="s">
        <v>223</v>
      </c>
      <c r="B114" s="146" t="s">
        <v>375</v>
      </c>
      <c r="C114" s="61"/>
      <c r="D114" s="150" t="s">
        <v>697</v>
      </c>
      <c r="E114" s="85">
        <f>E115-E147</f>
        <v>0</v>
      </c>
      <c r="F114" s="85">
        <f>F115-F147</f>
        <v>0</v>
      </c>
      <c r="G114" s="107">
        <f>D114+E114+F114</f>
        <v>-35645.23</v>
      </c>
    </row>
    <row r="115" spans="1:7" s="7" customFormat="1" ht="27" customHeight="1">
      <c r="A115" s="100" t="s">
        <v>659</v>
      </c>
      <c r="B115" s="26" t="s">
        <v>571</v>
      </c>
      <c r="C115" s="61"/>
      <c r="D115" s="85">
        <v>-33411.17</v>
      </c>
      <c r="E115" s="85">
        <f>E116+E120+E126+E130+E134+E138</f>
        <v>0</v>
      </c>
      <c r="F115" s="85">
        <f>F116+F120+F126+F130+F134+F138</f>
        <v>0</v>
      </c>
      <c r="G115" s="107">
        <f>D115+E115+F115</f>
        <v>-33411.17</v>
      </c>
    </row>
    <row r="116" spans="1:7" s="7" customFormat="1" ht="14.25" customHeight="1">
      <c r="A116" s="49" t="s">
        <v>230</v>
      </c>
      <c r="B116" s="26" t="s">
        <v>610</v>
      </c>
      <c r="C116" s="61"/>
      <c r="D116" s="81">
        <v>-33102.39</v>
      </c>
      <c r="E116" s="81">
        <f>E118-E119</f>
        <v>0</v>
      </c>
      <c r="F116" s="81">
        <f>F118-F119</f>
        <v>0</v>
      </c>
      <c r="G116" s="111">
        <f>D116+E116+F116</f>
        <v>-33102.39</v>
      </c>
    </row>
    <row r="117" spans="1:7" s="7" customFormat="1" ht="14.25" customHeight="1">
      <c r="A117" s="31" t="s">
        <v>293</v>
      </c>
      <c r="B117" s="39"/>
      <c r="C117" s="62"/>
      <c r="D117" s="82"/>
      <c r="E117" s="82"/>
      <c r="F117" s="82"/>
      <c r="G117" s="83"/>
    </row>
    <row r="118" spans="1:7" s="7" customFormat="1" ht="12.75" customHeight="1">
      <c r="A118" s="31" t="s">
        <v>15</v>
      </c>
      <c r="B118" s="41" t="s">
        <v>90</v>
      </c>
      <c r="C118" s="61" t="s">
        <v>600</v>
      </c>
      <c r="D118" s="72">
        <v>2913871.89</v>
      </c>
      <c r="E118" s="72">
        <v>0</v>
      </c>
      <c r="F118" s="72">
        <v>0</v>
      </c>
      <c r="G118" s="111">
        <f>D118+E118+F118</f>
        <v>2913871.89</v>
      </c>
    </row>
    <row r="119" spans="1:7" s="7" customFormat="1" ht="14.25" customHeight="1">
      <c r="A119" s="43" t="s">
        <v>344</v>
      </c>
      <c r="B119" s="26" t="s">
        <v>280</v>
      </c>
      <c r="C119" s="64" t="s">
        <v>422</v>
      </c>
      <c r="D119" s="81">
        <v>2946974.28</v>
      </c>
      <c r="E119" s="81">
        <v>0</v>
      </c>
      <c r="F119" s="72">
        <v>0</v>
      </c>
      <c r="G119" s="111">
        <f>D119+E119+F119</f>
        <v>2946974.28</v>
      </c>
    </row>
    <row r="120" spans="1:7" s="7" customFormat="1" ht="24">
      <c r="A120" s="51" t="s">
        <v>132</v>
      </c>
      <c r="B120" s="26" t="s">
        <v>47</v>
      </c>
      <c r="C120" s="61"/>
      <c r="D120" s="81" t="s">
        <v>692</v>
      </c>
      <c r="E120" s="81">
        <f>E123-E125</f>
        <v>0</v>
      </c>
      <c r="F120" s="81">
        <f>F123-F125</f>
        <v>0</v>
      </c>
      <c r="G120" s="151"/>
    </row>
    <row r="121" spans="1:7" s="7" customFormat="1" ht="11.25">
      <c r="A121" s="31" t="s">
        <v>293</v>
      </c>
      <c r="B121" s="39"/>
      <c r="C121" s="62"/>
      <c r="D121" s="82"/>
      <c r="E121" s="82"/>
      <c r="F121" s="82"/>
      <c r="G121" s="108"/>
    </row>
    <row r="122" spans="1:7" s="7" customFormat="1" ht="22.5">
      <c r="A122" s="128" t="s">
        <v>64</v>
      </c>
      <c r="B122" s="42"/>
      <c r="C122" s="62"/>
      <c r="D122" s="74"/>
      <c r="E122" s="74"/>
      <c r="F122" s="74"/>
      <c r="G122" s="109"/>
    </row>
    <row r="123" spans="1:7" s="7" customFormat="1" ht="11.25">
      <c r="A123" s="29" t="s">
        <v>658</v>
      </c>
      <c r="B123" s="129" t="s">
        <v>567</v>
      </c>
      <c r="C123" s="130" t="s">
        <v>131</v>
      </c>
      <c r="D123" s="131">
        <v>0</v>
      </c>
      <c r="E123" s="131">
        <v>0</v>
      </c>
      <c r="F123" s="131">
        <v>0</v>
      </c>
      <c r="G123" s="132">
        <f>D123+E123+F123</f>
        <v>0</v>
      </c>
    </row>
    <row r="124" spans="1:7" s="7" customFormat="1" ht="12" customHeight="1">
      <c r="A124" s="128" t="s">
        <v>106</v>
      </c>
      <c r="B124" s="133"/>
      <c r="C124" s="134"/>
      <c r="D124" s="135"/>
      <c r="E124" s="136"/>
      <c r="F124" s="136"/>
      <c r="G124" s="137"/>
    </row>
    <row r="125" spans="1:7" s="7" customFormat="1" ht="12" customHeight="1">
      <c r="A125" s="128" t="s">
        <v>658</v>
      </c>
      <c r="B125" s="41" t="s">
        <v>404</v>
      </c>
      <c r="C125" s="27" t="s">
        <v>303</v>
      </c>
      <c r="D125" s="77">
        <v>0</v>
      </c>
      <c r="E125" s="72">
        <v>0</v>
      </c>
      <c r="F125" s="72">
        <v>0</v>
      </c>
      <c r="G125" s="111">
        <f>D125+E125+F125</f>
        <v>0</v>
      </c>
    </row>
    <row r="126" spans="1:7" s="7" customFormat="1" ht="15.75" customHeight="1">
      <c r="A126" s="51" t="s">
        <v>78</v>
      </c>
      <c r="B126" s="26" t="s">
        <v>655</v>
      </c>
      <c r="C126" s="27"/>
      <c r="D126" s="71">
        <f>D128-D129</f>
        <v>0</v>
      </c>
      <c r="E126" s="71">
        <f>E128-E129</f>
        <v>0</v>
      </c>
      <c r="F126" s="71">
        <f>F128-F129</f>
        <v>0</v>
      </c>
      <c r="G126" s="111">
        <f>D126+E126+F126</f>
        <v>0</v>
      </c>
    </row>
    <row r="127" spans="1:7" s="7" customFormat="1" ht="12.75" customHeight="1">
      <c r="A127" s="31" t="s">
        <v>293</v>
      </c>
      <c r="B127" s="39"/>
      <c r="C127" s="40"/>
      <c r="D127" s="73"/>
      <c r="E127" s="82"/>
      <c r="F127" s="82"/>
      <c r="G127" s="83"/>
    </row>
    <row r="128" spans="1:7" s="7" customFormat="1" ht="12.75" customHeight="1">
      <c r="A128" s="29" t="s">
        <v>34</v>
      </c>
      <c r="B128" s="41" t="s">
        <v>148</v>
      </c>
      <c r="C128" s="27" t="s">
        <v>355</v>
      </c>
      <c r="D128" s="72">
        <v>0</v>
      </c>
      <c r="E128" s="72">
        <v>0</v>
      </c>
      <c r="F128" s="72">
        <v>0</v>
      </c>
      <c r="G128" s="111">
        <f>D128+E128+F128</f>
        <v>0</v>
      </c>
    </row>
    <row r="129" spans="1:7" s="7" customFormat="1" ht="17.25" customHeight="1">
      <c r="A129" s="31" t="s">
        <v>428</v>
      </c>
      <c r="B129" s="26" t="s">
        <v>330</v>
      </c>
      <c r="C129" s="27" t="s">
        <v>160</v>
      </c>
      <c r="D129" s="71">
        <v>0</v>
      </c>
      <c r="E129" s="81">
        <v>0</v>
      </c>
      <c r="F129" s="72">
        <v>0</v>
      </c>
      <c r="G129" s="111">
        <f>D129+E129+F129</f>
        <v>0</v>
      </c>
    </row>
    <row r="130" spans="1:7" s="7" customFormat="1" ht="12.75" customHeight="1">
      <c r="A130" s="51" t="s">
        <v>274</v>
      </c>
      <c r="B130" s="26" t="s">
        <v>241</v>
      </c>
      <c r="C130" s="27"/>
      <c r="D130" s="71">
        <f>D132-D133</f>
        <v>0</v>
      </c>
      <c r="E130" s="71">
        <f>E132-E133</f>
        <v>0</v>
      </c>
      <c r="F130" s="71">
        <f>F132-F133</f>
        <v>0</v>
      </c>
      <c r="G130" s="111">
        <f>D130+E130+F130</f>
        <v>0</v>
      </c>
    </row>
    <row r="131" spans="1:7" s="7" customFormat="1" ht="11.25">
      <c r="A131" s="31" t="s">
        <v>293</v>
      </c>
      <c r="B131" s="39"/>
      <c r="C131" s="40"/>
      <c r="D131" s="73"/>
      <c r="E131" s="82"/>
      <c r="F131" s="82"/>
      <c r="G131" s="83"/>
    </row>
    <row r="132" spans="1:7" s="7" customFormat="1" ht="11.25">
      <c r="A132" s="101" t="s">
        <v>503</v>
      </c>
      <c r="B132" s="41" t="s">
        <v>401</v>
      </c>
      <c r="C132" s="27" t="s">
        <v>558</v>
      </c>
      <c r="D132" s="77">
        <v>0</v>
      </c>
      <c r="E132" s="72">
        <v>0</v>
      </c>
      <c r="F132" s="72">
        <v>0</v>
      </c>
      <c r="G132" s="111">
        <f>D132+E132+F132</f>
        <v>0</v>
      </c>
    </row>
    <row r="133" spans="1:7" s="7" customFormat="1" ht="15.75" customHeight="1">
      <c r="A133" s="102" t="s">
        <v>240</v>
      </c>
      <c r="B133" s="26" t="s">
        <v>565</v>
      </c>
      <c r="C133" s="27" t="s">
        <v>384</v>
      </c>
      <c r="D133" s="71">
        <v>0</v>
      </c>
      <c r="E133" s="81">
        <v>0</v>
      </c>
      <c r="F133" s="72">
        <v>0</v>
      </c>
      <c r="G133" s="111">
        <f>D133+E133+F133</f>
        <v>0</v>
      </c>
    </row>
    <row r="134" spans="1:17" s="7" customFormat="1" ht="15.75" customHeight="1">
      <c r="A134" s="103" t="s">
        <v>314</v>
      </c>
      <c r="B134" s="26" t="s">
        <v>4</v>
      </c>
      <c r="C134" s="27"/>
      <c r="D134" s="76">
        <f>D136-D137</f>
        <v>0</v>
      </c>
      <c r="E134" s="76">
        <f>E136-E137</f>
        <v>0</v>
      </c>
      <c r="F134" s="76">
        <f>F136-F137</f>
        <v>0</v>
      </c>
      <c r="G134" s="111">
        <f>D134+E134+F134</f>
        <v>0</v>
      </c>
      <c r="H134" s="93"/>
      <c r="I134" s="93"/>
      <c r="J134" s="93"/>
      <c r="K134" s="93"/>
      <c r="L134" s="93"/>
      <c r="M134" s="93"/>
      <c r="N134" s="93"/>
      <c r="O134" s="93"/>
      <c r="P134" s="93"/>
      <c r="Q134" s="93"/>
    </row>
    <row r="135" spans="1:17" s="7" customFormat="1" ht="15.75" customHeight="1">
      <c r="A135" s="31" t="s">
        <v>293</v>
      </c>
      <c r="B135" s="39"/>
      <c r="C135" s="32"/>
      <c r="D135" s="73"/>
      <c r="E135" s="73"/>
      <c r="F135" s="82"/>
      <c r="G135" s="83"/>
      <c r="H135" s="93"/>
      <c r="I135" s="93"/>
      <c r="J135" s="93"/>
      <c r="K135" s="93"/>
      <c r="L135" s="93"/>
      <c r="M135" s="93"/>
      <c r="N135" s="93"/>
      <c r="O135" s="93"/>
      <c r="P135" s="93"/>
      <c r="Q135" s="93"/>
    </row>
    <row r="136" spans="1:17" s="7" customFormat="1" ht="15.75" customHeight="1">
      <c r="A136" s="104" t="s">
        <v>552</v>
      </c>
      <c r="B136" s="41" t="s">
        <v>530</v>
      </c>
      <c r="C136" s="27" t="s">
        <v>433</v>
      </c>
      <c r="D136" s="77">
        <v>0</v>
      </c>
      <c r="E136" s="77">
        <v>0</v>
      </c>
      <c r="F136" s="72">
        <v>0</v>
      </c>
      <c r="G136" s="111">
        <f>D136+E136+F136</f>
        <v>0</v>
      </c>
      <c r="H136" s="93"/>
      <c r="I136" s="93"/>
      <c r="J136" s="93"/>
      <c r="K136" s="93"/>
      <c r="L136" s="93"/>
      <c r="M136" s="93"/>
      <c r="N136" s="93"/>
      <c r="O136" s="93"/>
      <c r="P136" s="93"/>
      <c r="Q136" s="93"/>
    </row>
    <row r="137" spans="1:17" s="7" customFormat="1" ht="15.75" customHeight="1">
      <c r="A137" s="104" t="s">
        <v>150</v>
      </c>
      <c r="B137" s="26" t="s">
        <v>366</v>
      </c>
      <c r="C137" s="27" t="s">
        <v>578</v>
      </c>
      <c r="D137" s="71">
        <v>0</v>
      </c>
      <c r="E137" s="71">
        <v>0</v>
      </c>
      <c r="F137" s="72">
        <v>0</v>
      </c>
      <c r="G137" s="111">
        <f>D137+E137+F137</f>
        <v>0</v>
      </c>
      <c r="H137" s="93"/>
      <c r="I137" s="93"/>
      <c r="J137" s="93"/>
      <c r="K137" s="93"/>
      <c r="L137" s="93"/>
      <c r="M137" s="93"/>
      <c r="N137" s="93"/>
      <c r="O137" s="93"/>
      <c r="P137" s="93"/>
      <c r="Q137" s="93"/>
    </row>
    <row r="138" spans="1:7" s="7" customFormat="1" ht="24">
      <c r="A138" s="105" t="s">
        <v>159</v>
      </c>
      <c r="B138" s="41" t="s">
        <v>144</v>
      </c>
      <c r="C138" s="40"/>
      <c r="D138" s="76">
        <v>691.22</v>
      </c>
      <c r="E138" s="76">
        <f>E140-E141</f>
        <v>0</v>
      </c>
      <c r="F138" s="76">
        <f>F140-F141</f>
        <v>0</v>
      </c>
      <c r="G138" s="111">
        <f>D138+E138+F138</f>
        <v>691.22</v>
      </c>
    </row>
    <row r="139" spans="1:7" s="7" customFormat="1" ht="10.5" customHeight="1">
      <c r="A139" s="31" t="s">
        <v>293</v>
      </c>
      <c r="B139" s="39"/>
      <c r="C139" s="32"/>
      <c r="D139" s="73"/>
      <c r="E139" s="82"/>
      <c r="F139" s="82"/>
      <c r="G139" s="108"/>
    </row>
    <row r="140" spans="1:7" s="7" customFormat="1" ht="12" customHeight="1">
      <c r="A140" s="29" t="s">
        <v>679</v>
      </c>
      <c r="B140" s="42" t="s">
        <v>657</v>
      </c>
      <c r="C140" s="40" t="s">
        <v>313</v>
      </c>
      <c r="D140" s="72">
        <v>2914563.11</v>
      </c>
      <c r="E140" s="74">
        <v>0</v>
      </c>
      <c r="F140" s="74">
        <v>0</v>
      </c>
      <c r="G140" s="75">
        <f>D140+E140+F140</f>
        <v>2914563.11</v>
      </c>
    </row>
    <row r="141" spans="1:7" s="7" customFormat="1" ht="13.5" customHeight="1" thickBot="1">
      <c r="A141" s="29" t="s">
        <v>465</v>
      </c>
      <c r="B141" s="124" t="s">
        <v>486</v>
      </c>
      <c r="C141" s="147" t="s">
        <v>110</v>
      </c>
      <c r="D141" s="72">
        <v>2913871.89</v>
      </c>
      <c r="E141" s="126">
        <v>0</v>
      </c>
      <c r="F141" s="126">
        <v>0</v>
      </c>
      <c r="G141" s="148">
        <f>D141+E141+F141</f>
        <v>2913871.89</v>
      </c>
    </row>
    <row r="142" spans="1:7" s="7" customFormat="1" ht="15" customHeight="1">
      <c r="A142" s="55"/>
      <c r="B142" s="28"/>
      <c r="C142" s="28"/>
      <c r="D142" s="28"/>
      <c r="E142" s="28"/>
      <c r="F142" s="28"/>
      <c r="G142" s="28" t="s">
        <v>591</v>
      </c>
    </row>
    <row r="143" spans="1:7" s="7" customFormat="1" ht="10.5" customHeight="1">
      <c r="A143" s="13"/>
      <c r="B143" s="14" t="s">
        <v>171</v>
      </c>
      <c r="C143" s="14" t="s">
        <v>171</v>
      </c>
      <c r="D143" s="120" t="s">
        <v>391</v>
      </c>
      <c r="E143" s="117" t="s">
        <v>672</v>
      </c>
      <c r="F143" s="15" t="s">
        <v>469</v>
      </c>
      <c r="G143" s="52"/>
    </row>
    <row r="144" spans="1:7" s="7" customFormat="1" ht="10.5" customHeight="1">
      <c r="A144" s="16" t="s">
        <v>142</v>
      </c>
      <c r="B144" s="17" t="s">
        <v>523</v>
      </c>
      <c r="C144" s="17" t="s">
        <v>489</v>
      </c>
      <c r="D144" s="116" t="s">
        <v>322</v>
      </c>
      <c r="E144" s="116" t="s">
        <v>322</v>
      </c>
      <c r="F144" s="19" t="s">
        <v>476</v>
      </c>
      <c r="G144" s="53" t="s">
        <v>570</v>
      </c>
    </row>
    <row r="145" spans="1:7" s="7" customFormat="1" ht="10.5" customHeight="1">
      <c r="A145" s="16"/>
      <c r="B145" s="17" t="s">
        <v>93</v>
      </c>
      <c r="C145" s="17" t="s">
        <v>18</v>
      </c>
      <c r="D145" s="20"/>
      <c r="E145" s="19"/>
      <c r="F145" s="19" t="s">
        <v>639</v>
      </c>
      <c r="G145" s="53"/>
    </row>
    <row r="146" spans="1:7" s="7" customFormat="1" ht="10.5" customHeight="1">
      <c r="A146" s="144">
        <v>1</v>
      </c>
      <c r="B146" s="58">
        <v>2</v>
      </c>
      <c r="C146" s="57">
        <v>3</v>
      </c>
      <c r="D146" s="58">
        <v>4</v>
      </c>
      <c r="E146" s="59" t="s">
        <v>529</v>
      </c>
      <c r="F146" s="54" t="s">
        <v>363</v>
      </c>
      <c r="G146" s="54" t="s">
        <v>192</v>
      </c>
    </row>
    <row r="147" spans="1:7" s="7" customFormat="1" ht="13.5" customHeight="1">
      <c r="A147" s="98" t="s">
        <v>147</v>
      </c>
      <c r="B147" s="41" t="s">
        <v>600</v>
      </c>
      <c r="C147" s="27"/>
      <c r="D147" s="87">
        <f>D148+D152+D156</f>
        <v>0</v>
      </c>
      <c r="E147" s="86">
        <f>E148+E152+E156</f>
        <v>0</v>
      </c>
      <c r="F147" s="86">
        <f>F148+F152+F156</f>
        <v>0</v>
      </c>
      <c r="G147" s="107">
        <f>D147+E147+F147</f>
        <v>0</v>
      </c>
    </row>
    <row r="148" spans="1:7" s="7" customFormat="1" ht="24">
      <c r="A148" s="49" t="s">
        <v>226</v>
      </c>
      <c r="B148" s="41" t="s">
        <v>131</v>
      </c>
      <c r="C148" s="27"/>
      <c r="D148" s="77">
        <f>D150-D151</f>
        <v>0</v>
      </c>
      <c r="E148" s="77">
        <f>E150-E151</f>
        <v>0</v>
      </c>
      <c r="F148" s="77">
        <f>F150-F151</f>
        <v>0</v>
      </c>
      <c r="G148" s="111">
        <f>D148+E148+F148</f>
        <v>0</v>
      </c>
    </row>
    <row r="149" spans="1:7" s="7" customFormat="1" ht="11.25">
      <c r="A149" s="31" t="s">
        <v>293</v>
      </c>
      <c r="B149" s="39"/>
      <c r="C149" s="40"/>
      <c r="D149" s="73"/>
      <c r="E149" s="82"/>
      <c r="F149" s="82"/>
      <c r="G149" s="108"/>
    </row>
    <row r="150" spans="1:17" s="7" customFormat="1" ht="13.5" customHeight="1">
      <c r="A150" s="29" t="s">
        <v>102</v>
      </c>
      <c r="B150" s="41" t="s">
        <v>644</v>
      </c>
      <c r="C150" s="27" t="s">
        <v>460</v>
      </c>
      <c r="D150" s="77">
        <v>0</v>
      </c>
      <c r="E150" s="72">
        <v>0</v>
      </c>
      <c r="F150" s="72">
        <v>0</v>
      </c>
      <c r="G150" s="111">
        <f>D150+E150+F150</f>
        <v>0</v>
      </c>
      <c r="H150" s="45"/>
      <c r="I150" s="45"/>
      <c r="J150" s="45"/>
      <c r="K150" s="45"/>
      <c r="L150" s="45"/>
      <c r="M150" s="45"/>
      <c r="N150" s="45"/>
      <c r="O150" s="45"/>
      <c r="P150" s="45"/>
      <c r="Q150" s="45"/>
    </row>
    <row r="151" spans="1:7" s="7" customFormat="1" ht="13.5" customHeight="1">
      <c r="A151" s="29" t="s">
        <v>432</v>
      </c>
      <c r="B151" s="26" t="s">
        <v>471</v>
      </c>
      <c r="C151" s="27" t="s">
        <v>654</v>
      </c>
      <c r="D151" s="71">
        <v>0</v>
      </c>
      <c r="E151" s="81">
        <v>0</v>
      </c>
      <c r="F151" s="72">
        <v>0</v>
      </c>
      <c r="G151" s="111">
        <f>D151+E151+F151</f>
        <v>0</v>
      </c>
    </row>
    <row r="152" spans="1:7" s="7" customFormat="1" ht="12.75" customHeight="1">
      <c r="A152" s="49" t="s">
        <v>69</v>
      </c>
      <c r="B152" s="26" t="s">
        <v>355</v>
      </c>
      <c r="C152" s="27"/>
      <c r="D152" s="71">
        <f>D154-D155</f>
        <v>0</v>
      </c>
      <c r="E152" s="71">
        <f>E154-E155</f>
        <v>0</v>
      </c>
      <c r="F152" s="71">
        <f>F154-F155</f>
        <v>0</v>
      </c>
      <c r="G152" s="111">
        <f>D152+E152+F152</f>
        <v>0</v>
      </c>
    </row>
    <row r="153" spans="1:7" s="7" customFormat="1" ht="11.25">
      <c r="A153" s="31" t="s">
        <v>293</v>
      </c>
      <c r="B153" s="39"/>
      <c r="C153" s="40"/>
      <c r="D153" s="73"/>
      <c r="E153" s="82"/>
      <c r="F153" s="82"/>
      <c r="G153" s="83"/>
    </row>
    <row r="154" spans="1:14" s="7" customFormat="1" ht="11.25" customHeight="1">
      <c r="A154" s="29" t="s">
        <v>333</v>
      </c>
      <c r="B154" s="41" t="s">
        <v>521</v>
      </c>
      <c r="C154" s="27" t="s">
        <v>247</v>
      </c>
      <c r="D154" s="77">
        <v>0</v>
      </c>
      <c r="E154" s="72">
        <v>0</v>
      </c>
      <c r="F154" s="72">
        <v>0</v>
      </c>
      <c r="G154" s="111">
        <f>D154+E154+F154</f>
        <v>0</v>
      </c>
      <c r="H154" s="45"/>
      <c r="I154" s="45"/>
      <c r="J154" s="45"/>
      <c r="K154" s="45"/>
      <c r="L154" s="45"/>
      <c r="M154" s="45"/>
      <c r="N154" s="45"/>
    </row>
    <row r="155" spans="1:7" s="7" customFormat="1" ht="12.75" customHeight="1">
      <c r="A155" s="43" t="s">
        <v>138</v>
      </c>
      <c r="B155" s="26" t="s">
        <v>688</v>
      </c>
      <c r="C155" s="27" t="s">
        <v>3</v>
      </c>
      <c r="D155" s="71">
        <v>0</v>
      </c>
      <c r="E155" s="81">
        <v>0</v>
      </c>
      <c r="F155" s="72">
        <v>0</v>
      </c>
      <c r="G155" s="111">
        <f>D155+E155+F155</f>
        <v>0</v>
      </c>
    </row>
    <row r="156" spans="1:7" s="7" customFormat="1" ht="24">
      <c r="A156" s="50" t="s">
        <v>29</v>
      </c>
      <c r="B156" s="26" t="s">
        <v>558</v>
      </c>
      <c r="C156" s="27"/>
      <c r="D156" s="71"/>
      <c r="E156" s="71">
        <f>E158-E159</f>
        <v>0</v>
      </c>
      <c r="F156" s="71">
        <f>F158-F159</f>
        <v>0</v>
      </c>
      <c r="G156" s="111">
        <f>D156+E156+F156</f>
        <v>0</v>
      </c>
    </row>
    <row r="157" spans="1:7" s="7" customFormat="1" ht="11.25">
      <c r="A157" s="44" t="s">
        <v>293</v>
      </c>
      <c r="B157" s="39"/>
      <c r="C157" s="40"/>
      <c r="D157" s="73">
        <v>3234.06</v>
      </c>
      <c r="E157" s="82"/>
      <c r="F157" s="82"/>
      <c r="G157" s="108"/>
    </row>
    <row r="158" spans="1:16" s="7" customFormat="1" ht="12.75" customHeight="1">
      <c r="A158" s="46" t="s">
        <v>211</v>
      </c>
      <c r="B158" s="41" t="s">
        <v>38</v>
      </c>
      <c r="C158" s="27" t="s">
        <v>24</v>
      </c>
      <c r="D158" s="81">
        <v>2950208.34</v>
      </c>
      <c r="E158" s="72">
        <v>0</v>
      </c>
      <c r="F158" s="72">
        <v>0</v>
      </c>
      <c r="G158" s="111">
        <f>D158+E158+F158</f>
        <v>2950208.34</v>
      </c>
      <c r="H158" s="45"/>
      <c r="I158" s="45"/>
      <c r="J158" s="45"/>
      <c r="K158" s="45"/>
      <c r="L158" s="45"/>
      <c r="M158" s="45"/>
      <c r="N158" s="45"/>
      <c r="O158" s="45"/>
      <c r="P158" s="45"/>
    </row>
    <row r="159" spans="1:16" s="7" customFormat="1" ht="13.5" customHeight="1">
      <c r="A159" s="43" t="s">
        <v>169</v>
      </c>
      <c r="B159" s="33" t="s">
        <v>225</v>
      </c>
      <c r="C159" s="34" t="s">
        <v>239</v>
      </c>
      <c r="D159" s="81">
        <v>2946974.28</v>
      </c>
      <c r="E159" s="79">
        <v>0</v>
      </c>
      <c r="F159" s="84">
        <v>0</v>
      </c>
      <c r="G159" s="114">
        <f>D159+E159+F159</f>
        <v>2946974.28</v>
      </c>
      <c r="H159" s="45"/>
      <c r="I159" s="45"/>
      <c r="J159" s="45"/>
      <c r="K159" s="45"/>
      <c r="L159" s="45"/>
      <c r="M159" s="45"/>
      <c r="N159" s="45"/>
      <c r="O159" s="45"/>
      <c r="P159" s="45"/>
    </row>
    <row r="160" spans="1:7" s="7" customFormat="1" ht="21.75" customHeight="1">
      <c r="A160" s="36" t="s">
        <v>207</v>
      </c>
      <c r="B160" s="5"/>
      <c r="C160" s="6"/>
      <c r="D160" s="6"/>
      <c r="E160" s="35"/>
      <c r="F160" s="35"/>
      <c r="G160" s="35"/>
    </row>
    <row r="161" spans="1:7" s="7" customFormat="1" ht="11.25">
      <c r="A161" s="7" t="s">
        <v>179</v>
      </c>
      <c r="B161" s="5"/>
      <c r="C161" s="6"/>
      <c r="D161" s="6"/>
      <c r="E161" s="35"/>
      <c r="F161" s="35"/>
      <c r="G161" s="35"/>
    </row>
    <row r="162" spans="1:7" s="7" customFormat="1" ht="16.5" customHeight="1">
      <c r="A162" s="6" t="s">
        <v>693</v>
      </c>
      <c r="B162" s="5"/>
      <c r="C162" s="6"/>
      <c r="D162" s="6"/>
      <c r="E162" s="35"/>
      <c r="F162" s="35"/>
      <c r="G162" s="35"/>
    </row>
    <row r="163" spans="1:7" s="7" customFormat="1" ht="11.25">
      <c r="A163" s="7" t="s">
        <v>329</v>
      </c>
      <c r="B163" s="5"/>
      <c r="C163" s="6"/>
      <c r="D163" s="6"/>
      <c r="E163" s="35"/>
      <c r="F163" s="35"/>
      <c r="G163" s="35"/>
    </row>
    <row r="164" spans="1:7" s="7" customFormat="1" ht="11.25">
      <c r="A164" s="7" t="s">
        <v>696</v>
      </c>
      <c r="B164" s="5"/>
      <c r="C164" s="6"/>
      <c r="D164" s="6"/>
      <c r="E164" s="35"/>
      <c r="F164" s="35"/>
      <c r="G164" s="35"/>
    </row>
  </sheetData>
  <sheetProtection/>
  <mergeCells count="1">
    <mergeCell ref="D22:D24"/>
  </mergeCells>
  <printOptions/>
  <pageMargins left="0.3937007874015748" right="0.3937007874015748" top="0.3937007874015748" bottom="0.3937007874015748" header="0" footer="0"/>
  <pageSetup fitToHeight="0" fitToWidth="0" horizontalDpi="600" verticalDpi="600" orientation="landscape" pageOrder="overThenDown" paperSize="9" scale="85" r:id="rId1"/>
  <rowBreaks count="4" manualBreakCount="4">
    <brk id="35" max="255" man="1"/>
    <brk id="71" max="255" man="1"/>
    <brk id="108" max="255" man="1"/>
    <brk id="141" max="255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10"/>
  <sheetViews>
    <sheetView zoomScalePageLayoutView="0" workbookViewId="0" topLeftCell="A191">
      <selection activeCell="A204" sqref="A204"/>
    </sheetView>
  </sheetViews>
  <sheetFormatPr defaultColWidth="9.00390625" defaultRowHeight="12.75"/>
  <cols>
    <col min="1" max="1" width="23.00390625" style="0" customWidth="1"/>
    <col min="2" max="2" width="36.375" style="0" customWidth="1"/>
    <col min="3" max="3" width="31.875" style="0" customWidth="1"/>
  </cols>
  <sheetData>
    <row r="1" spans="1:3" ht="12.75" customHeight="1">
      <c r="A1" t="s">
        <v>220</v>
      </c>
      <c r="B1" s="65" t="s">
        <v>643</v>
      </c>
      <c r="C1" t="s">
        <v>348</v>
      </c>
    </row>
    <row r="2" spans="1:3" ht="14.25" customHeight="1">
      <c r="A2" t="s">
        <v>335</v>
      </c>
      <c r="B2" s="65" t="s">
        <v>647</v>
      </c>
      <c r="C2" t="s">
        <v>348</v>
      </c>
    </row>
    <row r="3" spans="1:3" ht="14.25" customHeight="1">
      <c r="A3" t="s">
        <v>143</v>
      </c>
      <c r="B3" s="65" t="s">
        <v>642</v>
      </c>
      <c r="C3" t="s">
        <v>348</v>
      </c>
    </row>
    <row r="4" spans="1:3" ht="12.75" customHeight="1">
      <c r="A4" t="s">
        <v>68</v>
      </c>
      <c r="B4" s="65" t="s">
        <v>520</v>
      </c>
      <c r="C4" t="s">
        <v>348</v>
      </c>
    </row>
    <row r="5" spans="1:3" ht="14.25" customHeight="1">
      <c r="A5" t="s">
        <v>101</v>
      </c>
      <c r="B5" s="65" t="s">
        <v>524</v>
      </c>
      <c r="C5" t="s">
        <v>348</v>
      </c>
    </row>
    <row r="6" spans="1:3" ht="14.25" customHeight="1">
      <c r="A6" t="s">
        <v>279</v>
      </c>
      <c r="B6" s="65" t="s">
        <v>513</v>
      </c>
      <c r="C6" t="s">
        <v>348</v>
      </c>
    </row>
    <row r="7" spans="1:3" ht="12.75" customHeight="1">
      <c r="A7" t="s">
        <v>467</v>
      </c>
      <c r="B7" s="65" t="s">
        <v>37</v>
      </c>
      <c r="C7" t="s">
        <v>348</v>
      </c>
    </row>
    <row r="8" spans="1:3" ht="14.25" customHeight="1">
      <c r="A8" t="s">
        <v>409</v>
      </c>
      <c r="B8" s="65" t="s">
        <v>42</v>
      </c>
      <c r="C8" t="s">
        <v>348</v>
      </c>
    </row>
    <row r="9" spans="1:3" ht="14.25" customHeight="1">
      <c r="A9" t="s">
        <v>564</v>
      </c>
      <c r="B9" s="65" t="s">
        <v>33</v>
      </c>
      <c r="C9" t="s">
        <v>348</v>
      </c>
    </row>
    <row r="10" spans="1:3" ht="12.75" customHeight="1">
      <c r="A10" t="s">
        <v>675</v>
      </c>
      <c r="B10" s="65" t="s">
        <v>271</v>
      </c>
      <c r="C10" t="s">
        <v>348</v>
      </c>
    </row>
    <row r="11" spans="1:3" ht="14.25" customHeight="1">
      <c r="A11" t="s">
        <v>537</v>
      </c>
      <c r="B11" s="65" t="s">
        <v>276</v>
      </c>
      <c r="C11" t="s">
        <v>348</v>
      </c>
    </row>
    <row r="12" spans="1:3" ht="14.25" customHeight="1">
      <c r="A12" t="s">
        <v>365</v>
      </c>
      <c r="B12" s="65" t="s">
        <v>262</v>
      </c>
      <c r="C12" t="s">
        <v>348</v>
      </c>
    </row>
    <row r="13" spans="1:3" ht="12.75" customHeight="1">
      <c r="A13" t="s">
        <v>543</v>
      </c>
      <c r="B13" s="65" t="s">
        <v>312</v>
      </c>
      <c r="C13" t="s">
        <v>348</v>
      </c>
    </row>
    <row r="14" spans="1:3" ht="14.25" customHeight="1">
      <c r="A14" t="s">
        <v>668</v>
      </c>
      <c r="B14" s="65" t="s">
        <v>320</v>
      </c>
      <c r="C14" t="s">
        <v>348</v>
      </c>
    </row>
    <row r="15" spans="1:3" ht="14.25" customHeight="1">
      <c r="A15" t="s">
        <v>483</v>
      </c>
      <c r="B15" s="65" t="s">
        <v>308</v>
      </c>
      <c r="C15" t="s">
        <v>348</v>
      </c>
    </row>
    <row r="16" spans="1:3" ht="12.75" customHeight="1">
      <c r="A16" t="s">
        <v>383</v>
      </c>
      <c r="B16" s="65" t="s">
        <v>127</v>
      </c>
      <c r="C16" t="s">
        <v>348</v>
      </c>
    </row>
    <row r="17" spans="1:3" ht="14.25" customHeight="1">
      <c r="A17" t="s">
        <v>495</v>
      </c>
      <c r="B17" s="65" t="s">
        <v>137</v>
      </c>
      <c r="C17" t="s">
        <v>348</v>
      </c>
    </row>
    <row r="18" spans="1:3" ht="14.25" customHeight="1">
      <c r="A18" t="s">
        <v>653</v>
      </c>
      <c r="B18" s="65" t="s">
        <v>122</v>
      </c>
      <c r="C18" t="s">
        <v>348</v>
      </c>
    </row>
    <row r="19" spans="1:3" ht="12.75" customHeight="1">
      <c r="A19" t="s">
        <v>217</v>
      </c>
      <c r="B19" s="65" t="s">
        <v>646</v>
      </c>
      <c r="C19" t="s">
        <v>348</v>
      </c>
    </row>
    <row r="20" spans="1:3" ht="14.25" customHeight="1">
      <c r="A20" t="s">
        <v>337</v>
      </c>
      <c r="B20" s="65" t="s">
        <v>648</v>
      </c>
      <c r="C20" t="s">
        <v>348</v>
      </c>
    </row>
    <row r="21" spans="1:3" ht="14.25" customHeight="1">
      <c r="A21" t="s">
        <v>146</v>
      </c>
      <c r="B21" s="65" t="s">
        <v>640</v>
      </c>
      <c r="C21" t="s">
        <v>348</v>
      </c>
    </row>
    <row r="22" spans="1:3" ht="12.75" customHeight="1">
      <c r="A22" t="s">
        <v>302</v>
      </c>
      <c r="B22" s="65" t="s">
        <v>551</v>
      </c>
      <c r="C22" t="s">
        <v>348</v>
      </c>
    </row>
    <row r="23" spans="1:3" ht="14.25" customHeight="1">
      <c r="A23" t="s">
        <v>246</v>
      </c>
      <c r="B23" s="65" t="s">
        <v>562</v>
      </c>
      <c r="C23" t="s">
        <v>348</v>
      </c>
    </row>
    <row r="24" spans="1:3" ht="14.25" customHeight="1">
      <c r="A24" t="s">
        <v>46</v>
      </c>
      <c r="B24" s="65" t="s">
        <v>547</v>
      </c>
      <c r="C24" t="s">
        <v>348</v>
      </c>
    </row>
    <row r="25" spans="1:3" ht="12.75" customHeight="1">
      <c r="A25" t="s">
        <v>678</v>
      </c>
      <c r="B25" s="65" t="s">
        <v>264</v>
      </c>
      <c r="C25" t="s">
        <v>348</v>
      </c>
    </row>
    <row r="26" spans="1:3" ht="14.25" customHeight="1">
      <c r="A26" t="s">
        <v>536</v>
      </c>
      <c r="B26" s="65" t="s">
        <v>273</v>
      </c>
      <c r="C26" t="s">
        <v>348</v>
      </c>
    </row>
    <row r="27" spans="1:3" ht="14.25" customHeight="1">
      <c r="A27" t="s">
        <v>362</v>
      </c>
      <c r="B27" s="65" t="s">
        <v>263</v>
      </c>
      <c r="C27" t="s">
        <v>348</v>
      </c>
    </row>
    <row r="28" spans="1:3" ht="12.75" customHeight="1">
      <c r="A28" t="s">
        <v>509</v>
      </c>
      <c r="B28" s="65" t="s">
        <v>81</v>
      </c>
      <c r="C28" t="s">
        <v>348</v>
      </c>
    </row>
    <row r="29" spans="1:3" ht="14.25" customHeight="1">
      <c r="A29" t="s">
        <v>374</v>
      </c>
      <c r="B29" s="65" t="s">
        <v>84</v>
      </c>
      <c r="C29" t="s">
        <v>348</v>
      </c>
    </row>
    <row r="30" spans="1:3" ht="14.25" customHeight="1">
      <c r="A30" t="s">
        <v>527</v>
      </c>
      <c r="B30" s="65" t="s">
        <v>77</v>
      </c>
      <c r="C30" t="s">
        <v>348</v>
      </c>
    </row>
    <row r="31" spans="1:3" ht="12.75" customHeight="1">
      <c r="A31" t="s">
        <v>343</v>
      </c>
      <c r="B31" s="65" t="s">
        <v>599</v>
      </c>
      <c r="C31" t="s">
        <v>348</v>
      </c>
    </row>
    <row r="32" spans="1:3" ht="14.25" customHeight="1">
      <c r="A32" t="s">
        <v>206</v>
      </c>
      <c r="B32" s="65" t="s">
        <v>606</v>
      </c>
      <c r="C32" t="s">
        <v>348</v>
      </c>
    </row>
    <row r="33" spans="1:3" ht="14.25" customHeight="1">
      <c r="A33" t="s">
        <v>10</v>
      </c>
      <c r="B33" s="65" t="s">
        <v>587</v>
      </c>
      <c r="C33" t="s">
        <v>348</v>
      </c>
    </row>
    <row r="34" spans="1:3" ht="12.75" customHeight="1">
      <c r="A34" t="s">
        <v>573</v>
      </c>
      <c r="B34" s="65" t="s">
        <v>327</v>
      </c>
      <c r="C34" t="s">
        <v>348</v>
      </c>
    </row>
    <row r="35" spans="1:3" ht="14.25" customHeight="1">
      <c r="A35" t="s">
        <v>632</v>
      </c>
      <c r="B35" s="65" t="s">
        <v>332</v>
      </c>
      <c r="C35" t="s">
        <v>348</v>
      </c>
    </row>
    <row r="36" spans="1:3" ht="14.25" customHeight="1">
      <c r="A36" t="s">
        <v>470</v>
      </c>
      <c r="B36" s="65" t="s">
        <v>339</v>
      </c>
      <c r="C36" t="s">
        <v>348</v>
      </c>
    </row>
    <row r="37" spans="1:3" ht="12.75" customHeight="1">
      <c r="A37" t="s">
        <v>373</v>
      </c>
      <c r="B37" s="65" t="s">
        <v>89</v>
      </c>
      <c r="C37" t="s">
        <v>348</v>
      </c>
    </row>
    <row r="38" spans="1:3" ht="14.25" customHeight="1">
      <c r="A38" t="s">
        <v>508</v>
      </c>
      <c r="B38" s="65" t="s">
        <v>96</v>
      </c>
      <c r="C38" t="s">
        <v>348</v>
      </c>
    </row>
    <row r="39" spans="1:3" ht="14.25" customHeight="1">
      <c r="A39" t="s">
        <v>687</v>
      </c>
      <c r="B39" s="65" t="s">
        <v>105</v>
      </c>
      <c r="C39" t="s">
        <v>348</v>
      </c>
    </row>
    <row r="40" spans="1:3" ht="12.75" customHeight="1">
      <c r="A40" t="s">
        <v>667</v>
      </c>
      <c r="B40" s="65" t="s">
        <v>238</v>
      </c>
      <c r="C40" t="s">
        <v>348</v>
      </c>
    </row>
    <row r="41" spans="1:3" ht="14.25" customHeight="1">
      <c r="A41" t="s">
        <v>542</v>
      </c>
      <c r="B41" s="65" t="s">
        <v>244</v>
      </c>
      <c r="C41" t="s">
        <v>348</v>
      </c>
    </row>
    <row r="42" spans="1:3" ht="14.25" customHeight="1">
      <c r="A42" t="s">
        <v>394</v>
      </c>
      <c r="B42" s="65" t="s">
        <v>252</v>
      </c>
      <c r="C42" t="s">
        <v>348</v>
      </c>
    </row>
    <row r="43" spans="1:3" ht="12.75" customHeight="1">
      <c r="A43" t="s">
        <v>494</v>
      </c>
      <c r="B43" s="65" t="s">
        <v>51</v>
      </c>
      <c r="C43" t="s">
        <v>348</v>
      </c>
    </row>
    <row r="44" spans="1:3" ht="14.25" customHeight="1">
      <c r="A44" t="s">
        <v>382</v>
      </c>
      <c r="B44" s="65" t="s">
        <v>56</v>
      </c>
      <c r="C44" t="s">
        <v>348</v>
      </c>
    </row>
    <row r="45" spans="1:3" ht="14.25" customHeight="1">
      <c r="A45" t="s">
        <v>557</v>
      </c>
      <c r="B45" s="65" t="s">
        <v>63</v>
      </c>
      <c r="C45" t="s">
        <v>348</v>
      </c>
    </row>
    <row r="46" spans="1:3" ht="12.75" customHeight="1">
      <c r="A46" t="s">
        <v>336</v>
      </c>
      <c r="B46" s="65" t="s">
        <v>563</v>
      </c>
      <c r="C46" t="s">
        <v>348</v>
      </c>
    </row>
    <row r="47" spans="1:3" ht="14.25" customHeight="1">
      <c r="A47" t="s">
        <v>216</v>
      </c>
      <c r="B47" s="65" t="s">
        <v>569</v>
      </c>
      <c r="C47" t="s">
        <v>348</v>
      </c>
    </row>
    <row r="48" spans="1:3" ht="14.25" customHeight="1">
      <c r="A48" t="s">
        <v>36</v>
      </c>
      <c r="B48" s="65" t="s">
        <v>575</v>
      </c>
      <c r="C48" t="s">
        <v>348</v>
      </c>
    </row>
    <row r="49" spans="1:3" ht="12.75" customHeight="1">
      <c r="A49" t="s">
        <v>461</v>
      </c>
      <c r="B49" s="65" t="s">
        <v>2</v>
      </c>
      <c r="C49" t="s">
        <v>348</v>
      </c>
    </row>
    <row r="50" spans="1:3" ht="14.25" customHeight="1">
      <c r="A50" t="s">
        <v>413</v>
      </c>
      <c r="B50" s="65" t="s">
        <v>14</v>
      </c>
      <c r="C50" t="s">
        <v>348</v>
      </c>
    </row>
    <row r="51" spans="1:3" ht="14.25" customHeight="1">
      <c r="A51" t="s">
        <v>590</v>
      </c>
      <c r="B51" s="65" t="s">
        <v>28</v>
      </c>
      <c r="C51" t="s">
        <v>348</v>
      </c>
    </row>
    <row r="52" spans="1:3" ht="12.75" customHeight="1">
      <c r="A52" t="s">
        <v>626</v>
      </c>
      <c r="B52" s="65" t="s">
        <v>186</v>
      </c>
      <c r="C52" t="s">
        <v>348</v>
      </c>
    </row>
    <row r="53" spans="1:3" ht="14.25" customHeight="1">
      <c r="A53" t="s">
        <v>577</v>
      </c>
      <c r="B53" s="65" t="s">
        <v>195</v>
      </c>
      <c r="C53" t="s">
        <v>348</v>
      </c>
    </row>
    <row r="54" spans="1:3" ht="14.25" customHeight="1">
      <c r="A54" t="s">
        <v>431</v>
      </c>
      <c r="B54" s="65" t="s">
        <v>213</v>
      </c>
      <c r="C54" t="s">
        <v>348</v>
      </c>
    </row>
    <row r="55" spans="1:3" ht="12.75" customHeight="1">
      <c r="A55" t="s">
        <v>98</v>
      </c>
      <c r="B55" s="65" t="s">
        <v>364</v>
      </c>
      <c r="C55" t="s">
        <v>348</v>
      </c>
    </row>
    <row r="56" spans="1:3" ht="14.25" customHeight="1">
      <c r="A56" t="s">
        <v>74</v>
      </c>
      <c r="B56" s="65" t="s">
        <v>369</v>
      </c>
      <c r="C56" t="s">
        <v>348</v>
      </c>
    </row>
    <row r="57" spans="1:3" ht="14.25" customHeight="1">
      <c r="A57" t="s">
        <v>270</v>
      </c>
      <c r="B57" s="65" t="s">
        <v>377</v>
      </c>
      <c r="C57" t="s">
        <v>348</v>
      </c>
    </row>
    <row r="58" spans="1:3" ht="12.75" customHeight="1">
      <c r="A58" t="s">
        <v>287</v>
      </c>
      <c r="B58" s="65" t="s">
        <v>526</v>
      </c>
      <c r="C58" t="s">
        <v>348</v>
      </c>
    </row>
    <row r="59" spans="1:3" ht="14.25" customHeight="1">
      <c r="A59" t="s">
        <v>256</v>
      </c>
      <c r="B59" s="65" t="s">
        <v>533</v>
      </c>
      <c r="C59" t="s">
        <v>348</v>
      </c>
    </row>
    <row r="60" spans="1:3" ht="14.25" customHeight="1">
      <c r="A60" t="s">
        <v>80</v>
      </c>
      <c r="B60" s="65" t="s">
        <v>538</v>
      </c>
      <c r="C60" t="s">
        <v>348</v>
      </c>
    </row>
    <row r="61" spans="1:3" ht="12.75" customHeight="1">
      <c r="A61" t="s">
        <v>459</v>
      </c>
      <c r="B61" s="65" t="s">
        <v>9</v>
      </c>
      <c r="C61" t="s">
        <v>348</v>
      </c>
    </row>
    <row r="62" spans="1:3" ht="14.25" customHeight="1">
      <c r="A62" t="s">
        <v>421</v>
      </c>
      <c r="B62" s="65" t="s">
        <v>17</v>
      </c>
      <c r="C62" t="s">
        <v>348</v>
      </c>
    </row>
    <row r="63" spans="1:3" ht="14.25" customHeight="1">
      <c r="A63" t="s">
        <v>598</v>
      </c>
      <c r="B63" s="65" t="s">
        <v>26</v>
      </c>
      <c r="C63" t="s">
        <v>348</v>
      </c>
    </row>
    <row r="64" spans="1:3" ht="12.75" customHeight="1">
      <c r="A64" t="s">
        <v>623</v>
      </c>
      <c r="B64" s="65" t="s">
        <v>190</v>
      </c>
      <c r="C64" t="s">
        <v>348</v>
      </c>
    </row>
    <row r="65" spans="1:3" ht="14.25" customHeight="1">
      <c r="A65" t="s">
        <v>583</v>
      </c>
      <c r="B65" s="65" t="s">
        <v>197</v>
      </c>
      <c r="C65" t="s">
        <v>348</v>
      </c>
    </row>
    <row r="66" spans="1:3" ht="14.25" customHeight="1">
      <c r="A66" t="s">
        <v>440</v>
      </c>
      <c r="B66" s="65" t="s">
        <v>210</v>
      </c>
      <c r="C66" t="s">
        <v>348</v>
      </c>
    </row>
    <row r="67" spans="1:3" ht="12.75" customHeight="1">
      <c r="A67" t="s">
        <v>535</v>
      </c>
      <c r="B67" s="65" t="s">
        <v>278</v>
      </c>
      <c r="C67" t="s">
        <v>348</v>
      </c>
    </row>
    <row r="68" spans="1:3" ht="14.25" customHeight="1">
      <c r="A68" t="s">
        <v>677</v>
      </c>
      <c r="B68" s="65" t="s">
        <v>283</v>
      </c>
      <c r="C68" t="s">
        <v>348</v>
      </c>
    </row>
    <row r="69" spans="1:3" ht="14.25" customHeight="1">
      <c r="A69" t="s">
        <v>519</v>
      </c>
      <c r="B69" s="65" t="s">
        <v>289</v>
      </c>
      <c r="C69" t="s">
        <v>348</v>
      </c>
    </row>
    <row r="70" spans="1:3" ht="12.75" customHeight="1">
      <c r="A70" t="s">
        <v>372</v>
      </c>
      <c r="B70" s="65" t="s">
        <v>88</v>
      </c>
      <c r="C70" t="s">
        <v>348</v>
      </c>
    </row>
    <row r="71" spans="1:3" ht="14.25" customHeight="1">
      <c r="A71" t="s">
        <v>507</v>
      </c>
      <c r="B71" s="65" t="s">
        <v>95</v>
      </c>
      <c r="C71" t="s">
        <v>348</v>
      </c>
    </row>
    <row r="72" spans="1:3" ht="14.25" customHeight="1">
      <c r="A72" t="s">
        <v>686</v>
      </c>
      <c r="B72" s="65" t="s">
        <v>104</v>
      </c>
      <c r="C72" t="s">
        <v>348</v>
      </c>
    </row>
    <row r="73" spans="1:3" ht="12.75" customHeight="1">
      <c r="A73" t="s">
        <v>8</v>
      </c>
      <c r="B73" s="65" t="s">
        <v>458</v>
      </c>
      <c r="C73" t="s">
        <v>348</v>
      </c>
    </row>
    <row r="74" spans="1:3" ht="14.25" customHeight="1">
      <c r="A74" t="s">
        <v>174</v>
      </c>
      <c r="B74" s="65" t="s">
        <v>464</v>
      </c>
      <c r="C74" t="s">
        <v>348</v>
      </c>
    </row>
    <row r="75" spans="1:3" ht="14.25" customHeight="1">
      <c r="A75" t="s">
        <v>342</v>
      </c>
      <c r="B75" s="65" t="s">
        <v>454</v>
      </c>
      <c r="C75" t="s">
        <v>348</v>
      </c>
    </row>
    <row r="76" spans="1:3" ht="12.75" customHeight="1">
      <c r="A76" t="s">
        <v>189</v>
      </c>
      <c r="B76" s="65" t="s">
        <v>622</v>
      </c>
      <c r="C76" t="s">
        <v>348</v>
      </c>
    </row>
    <row r="77" spans="1:3" ht="14.25" customHeight="1">
      <c r="A77" t="s">
        <v>354</v>
      </c>
      <c r="B77" s="65" t="s">
        <v>629</v>
      </c>
      <c r="C77" t="s">
        <v>348</v>
      </c>
    </row>
    <row r="78" spans="1:3" ht="14.25" customHeight="1">
      <c r="A78" t="s">
        <v>158</v>
      </c>
      <c r="B78" s="65" t="s">
        <v>618</v>
      </c>
      <c r="C78" t="s">
        <v>348</v>
      </c>
    </row>
    <row r="79" spans="1:3" ht="12.75" customHeight="1">
      <c r="A79" t="s">
        <v>450</v>
      </c>
      <c r="B79" s="65" t="s">
        <v>23</v>
      </c>
      <c r="C79" t="s">
        <v>348</v>
      </c>
    </row>
    <row r="80" spans="1:3" ht="14.25" customHeight="1">
      <c r="A80" t="s">
        <v>439</v>
      </c>
      <c r="B80" s="65" t="s">
        <v>27</v>
      </c>
      <c r="C80" t="s">
        <v>348</v>
      </c>
    </row>
    <row r="81" spans="1:3" ht="14.25" customHeight="1">
      <c r="A81" t="s">
        <v>582</v>
      </c>
      <c r="B81" s="65" t="s">
        <v>13</v>
      </c>
      <c r="C81" t="s">
        <v>348</v>
      </c>
    </row>
    <row r="82" spans="1:3" ht="12.75" customHeight="1">
      <c r="A82" t="s">
        <v>609</v>
      </c>
      <c r="B82" s="65" t="s">
        <v>205</v>
      </c>
      <c r="C82" t="s">
        <v>348</v>
      </c>
    </row>
    <row r="83" spans="1:3" ht="14.25" customHeight="1">
      <c r="A83" t="s">
        <v>597</v>
      </c>
      <c r="B83" s="65" t="s">
        <v>212</v>
      </c>
      <c r="C83" t="s">
        <v>348</v>
      </c>
    </row>
    <row r="84" spans="1:3" ht="14.25" customHeight="1">
      <c r="A84" t="s">
        <v>420</v>
      </c>
      <c r="B84" s="65" t="s">
        <v>194</v>
      </c>
      <c r="C84" t="s">
        <v>348</v>
      </c>
    </row>
    <row r="85" spans="1:3" ht="12.75" customHeight="1">
      <c r="A85" t="s">
        <v>87</v>
      </c>
      <c r="B85" s="65" t="s">
        <v>371</v>
      </c>
      <c r="C85" t="s">
        <v>348</v>
      </c>
    </row>
    <row r="86" spans="1:3" ht="14.25" customHeight="1">
      <c r="A86" t="s">
        <v>79</v>
      </c>
      <c r="B86" s="65" t="s">
        <v>376</v>
      </c>
      <c r="C86" t="s">
        <v>348</v>
      </c>
    </row>
    <row r="87" spans="1:3" ht="14.25" customHeight="1">
      <c r="A87" t="s">
        <v>255</v>
      </c>
      <c r="B87" s="65" t="s">
        <v>368</v>
      </c>
      <c r="C87" t="s">
        <v>348</v>
      </c>
    </row>
    <row r="88" spans="1:3" ht="12.75" customHeight="1">
      <c r="A88" t="s">
        <v>50</v>
      </c>
      <c r="B88" s="65" t="s">
        <v>493</v>
      </c>
      <c r="C88" t="s">
        <v>348</v>
      </c>
    </row>
    <row r="89" spans="1:3" ht="14.25" customHeight="1">
      <c r="A89" t="s">
        <v>126</v>
      </c>
      <c r="B89" s="65" t="s">
        <v>500</v>
      </c>
      <c r="C89" t="s">
        <v>348</v>
      </c>
    </row>
    <row r="90" spans="1:3" ht="14.25" customHeight="1">
      <c r="A90" t="s">
        <v>296</v>
      </c>
      <c r="B90" s="65" t="s">
        <v>490</v>
      </c>
      <c r="C90" t="s">
        <v>348</v>
      </c>
    </row>
    <row r="91" spans="1:3" ht="12.75" customHeight="1">
      <c r="A91" t="s">
        <v>237</v>
      </c>
      <c r="B91" s="65" t="s">
        <v>666</v>
      </c>
      <c r="C91" t="s">
        <v>348</v>
      </c>
    </row>
    <row r="92" spans="1:3" ht="14.25" customHeight="1">
      <c r="A92" t="s">
        <v>311</v>
      </c>
      <c r="B92" s="65" t="s">
        <v>671</v>
      </c>
      <c r="C92" t="s">
        <v>348</v>
      </c>
    </row>
    <row r="93" spans="1:3" ht="14.25" customHeight="1">
      <c r="A93" t="s">
        <v>109</v>
      </c>
      <c r="B93" s="65" t="s">
        <v>663</v>
      </c>
      <c r="C93" t="s">
        <v>348</v>
      </c>
    </row>
    <row r="94" spans="1:3" ht="12.75" customHeight="1">
      <c r="A94" t="s">
        <v>400</v>
      </c>
      <c r="B94" s="65" t="s">
        <v>152</v>
      </c>
      <c r="C94" t="s">
        <v>348</v>
      </c>
    </row>
    <row r="95" spans="1:3" ht="14.25" customHeight="1">
      <c r="A95" t="s">
        <v>474</v>
      </c>
      <c r="B95" s="65" t="s">
        <v>154</v>
      </c>
      <c r="C95" t="s">
        <v>348</v>
      </c>
    </row>
    <row r="96" spans="1:3" ht="14.25" customHeight="1">
      <c r="A96" t="s">
        <v>636</v>
      </c>
      <c r="B96" s="65" t="s">
        <v>149</v>
      </c>
      <c r="C96" t="s">
        <v>348</v>
      </c>
    </row>
    <row r="97" spans="1:3" ht="12.75" customHeight="1">
      <c r="A97" t="s">
        <v>482</v>
      </c>
      <c r="B97" s="65" t="s">
        <v>61</v>
      </c>
      <c r="C97" t="s">
        <v>348</v>
      </c>
    </row>
    <row r="98" spans="1:3" ht="14.25" customHeight="1">
      <c r="A98" t="s">
        <v>393</v>
      </c>
      <c r="B98" s="65" t="s">
        <v>66</v>
      </c>
      <c r="C98" t="s">
        <v>348</v>
      </c>
    </row>
    <row r="99" spans="1:3" ht="14.25" customHeight="1">
      <c r="A99" t="s">
        <v>541</v>
      </c>
      <c r="B99" s="65" t="s">
        <v>55</v>
      </c>
      <c r="C99" t="s">
        <v>348</v>
      </c>
    </row>
    <row r="100" spans="1:3" ht="12.75" customHeight="1">
      <c r="A100" t="s">
        <v>652</v>
      </c>
      <c r="B100" s="65" t="s">
        <v>250</v>
      </c>
      <c r="C100" t="s">
        <v>348</v>
      </c>
    </row>
    <row r="101" spans="1:3" ht="14.25" customHeight="1">
      <c r="A101" t="s">
        <v>556</v>
      </c>
      <c r="B101" s="65" t="s">
        <v>253</v>
      </c>
      <c r="C101" t="s">
        <v>348</v>
      </c>
    </row>
    <row r="102" spans="1:3" ht="14.25" customHeight="1">
      <c r="A102" t="s">
        <v>381</v>
      </c>
      <c r="B102" s="65" t="s">
        <v>243</v>
      </c>
      <c r="C102" t="s">
        <v>348</v>
      </c>
    </row>
    <row r="103" spans="1:3" ht="12.75" customHeight="1">
      <c r="A103" t="s">
        <v>145</v>
      </c>
      <c r="B103" s="65" t="s">
        <v>408</v>
      </c>
      <c r="C103" t="s">
        <v>348</v>
      </c>
    </row>
    <row r="104" spans="1:3" ht="14.25" customHeight="1">
      <c r="A104" t="s">
        <v>35</v>
      </c>
      <c r="B104" s="65" t="s">
        <v>411</v>
      </c>
      <c r="C104" t="s">
        <v>348</v>
      </c>
    </row>
    <row r="105" spans="1:3" ht="14.25" customHeight="1">
      <c r="A105" t="s">
        <v>215</v>
      </c>
      <c r="B105" s="65" t="s">
        <v>407</v>
      </c>
      <c r="C105" t="s">
        <v>348</v>
      </c>
    </row>
    <row r="106" spans="1:3" ht="12.75" customHeight="1">
      <c r="A106" t="s">
        <v>45</v>
      </c>
      <c r="B106" s="65" t="s">
        <v>497</v>
      </c>
      <c r="C106" t="s">
        <v>348</v>
      </c>
    </row>
    <row r="107" spans="1:3" ht="14.25" customHeight="1">
      <c r="A107" t="s">
        <v>130</v>
      </c>
      <c r="B107" s="65" t="s">
        <v>502</v>
      </c>
      <c r="C107" t="s">
        <v>348</v>
      </c>
    </row>
    <row r="108" spans="1:3" ht="14.25" customHeight="1">
      <c r="A108" t="s">
        <v>301</v>
      </c>
      <c r="B108" s="65" t="s">
        <v>488</v>
      </c>
      <c r="C108" t="s">
        <v>348</v>
      </c>
    </row>
    <row r="109" spans="1:3" ht="14.25" customHeight="1">
      <c r="A109" t="s">
        <v>525</v>
      </c>
      <c r="B109" s="65" t="s">
        <v>286</v>
      </c>
      <c r="C109" t="s">
        <v>348</v>
      </c>
    </row>
    <row r="110" spans="1:3" ht="14.25" customHeight="1">
      <c r="A110" t="s">
        <v>685</v>
      </c>
      <c r="B110" s="65" t="s">
        <v>291</v>
      </c>
      <c r="C110" t="s">
        <v>348</v>
      </c>
    </row>
    <row r="111" spans="1:3" ht="14.25" customHeight="1">
      <c r="A111" t="s">
        <v>506</v>
      </c>
      <c r="B111" s="65" t="s">
        <v>282</v>
      </c>
      <c r="C111" t="s">
        <v>348</v>
      </c>
    </row>
    <row r="112" spans="1:3" ht="12.75" customHeight="1">
      <c r="A112" t="s">
        <v>550</v>
      </c>
      <c r="B112" s="65" t="s">
        <v>300</v>
      </c>
      <c r="C112" t="s">
        <v>348</v>
      </c>
    </row>
    <row r="113" spans="1:3" ht="14.25" customHeight="1">
      <c r="A113" t="s">
        <v>656</v>
      </c>
      <c r="B113" s="65" t="s">
        <v>307</v>
      </c>
      <c r="C113" t="s">
        <v>348</v>
      </c>
    </row>
    <row r="114" spans="1:3" ht="14.25" customHeight="1">
      <c r="A114" t="s">
        <v>496</v>
      </c>
      <c r="B114" s="65" t="s">
        <v>319</v>
      </c>
      <c r="C114" t="s">
        <v>348</v>
      </c>
    </row>
    <row r="115" spans="1:3" ht="12.75" customHeight="1">
      <c r="A115" t="s">
        <v>389</v>
      </c>
      <c r="B115" s="65" t="s">
        <v>115</v>
      </c>
      <c r="C115" t="s">
        <v>348</v>
      </c>
    </row>
    <row r="116" spans="1:3" ht="14.25" customHeight="1">
      <c r="A116" t="s">
        <v>485</v>
      </c>
      <c r="B116" s="65" t="s">
        <v>121</v>
      </c>
      <c r="C116" t="s">
        <v>348</v>
      </c>
    </row>
    <row r="117" spans="1:3" ht="14.25" customHeight="1">
      <c r="A117" t="s">
        <v>670</v>
      </c>
      <c r="B117" s="65" t="s">
        <v>136</v>
      </c>
      <c r="C117" t="s">
        <v>348</v>
      </c>
    </row>
    <row r="118" spans="1:3" ht="12.75" customHeight="1">
      <c r="A118" t="s">
        <v>438</v>
      </c>
      <c r="B118" s="65" t="s">
        <v>157</v>
      </c>
      <c r="C118" t="s">
        <v>348</v>
      </c>
    </row>
    <row r="119" spans="1:3" ht="14.25" customHeight="1">
      <c r="A119" t="s">
        <v>449</v>
      </c>
      <c r="B119" s="65" t="s">
        <v>165</v>
      </c>
      <c r="C119" t="s">
        <v>348</v>
      </c>
    </row>
    <row r="120" spans="1:3" ht="14.25" customHeight="1">
      <c r="A120" t="s">
        <v>621</v>
      </c>
      <c r="B120" s="65" t="s">
        <v>180</v>
      </c>
      <c r="C120" t="s">
        <v>348</v>
      </c>
    </row>
    <row r="121" spans="1:3" ht="12.75" customHeight="1">
      <c r="A121" t="s">
        <v>596</v>
      </c>
      <c r="B121" s="65" t="s">
        <v>341</v>
      </c>
      <c r="C121" t="s">
        <v>348</v>
      </c>
    </row>
    <row r="122" spans="1:3" ht="14.25" customHeight="1">
      <c r="A122" t="s">
        <v>608</v>
      </c>
      <c r="B122" s="65" t="s">
        <v>351</v>
      </c>
      <c r="C122" t="s">
        <v>348</v>
      </c>
    </row>
    <row r="123" spans="1:3" ht="14.25" customHeight="1">
      <c r="A123" t="s">
        <v>457</v>
      </c>
      <c r="B123" s="65" t="s">
        <v>361</v>
      </c>
      <c r="C123" t="s">
        <v>348</v>
      </c>
    </row>
    <row r="124" spans="1:3" ht="12.75" customHeight="1">
      <c r="A124" t="s">
        <v>357</v>
      </c>
      <c r="B124" s="65" t="s">
        <v>576</v>
      </c>
      <c r="C124" t="s">
        <v>348</v>
      </c>
    </row>
    <row r="125" spans="1:3" ht="14.25" customHeight="1">
      <c r="A125" t="s">
        <v>185</v>
      </c>
      <c r="B125" s="65" t="s">
        <v>586</v>
      </c>
      <c r="C125" t="s">
        <v>348</v>
      </c>
    </row>
    <row r="126" spans="1:3" ht="14.25" customHeight="1">
      <c r="A126" t="s">
        <v>21</v>
      </c>
      <c r="B126" s="65" t="s">
        <v>605</v>
      </c>
      <c r="C126" t="s">
        <v>348</v>
      </c>
    </row>
    <row r="127" spans="1:3" ht="12.75" customHeight="1">
      <c r="A127" t="s">
        <v>177</v>
      </c>
      <c r="B127" s="65" t="s">
        <v>412</v>
      </c>
      <c r="C127" t="s">
        <v>348</v>
      </c>
    </row>
    <row r="128" spans="1:3" ht="14.25" customHeight="1">
      <c r="A128" t="s">
        <v>1</v>
      </c>
      <c r="B128" s="65" t="s">
        <v>427</v>
      </c>
      <c r="C128" t="s">
        <v>348</v>
      </c>
    </row>
    <row r="129" spans="1:3" ht="14.25" customHeight="1">
      <c r="A129" t="s">
        <v>203</v>
      </c>
      <c r="B129" s="65" t="s">
        <v>446</v>
      </c>
      <c r="C129" t="s">
        <v>348</v>
      </c>
    </row>
    <row r="130" spans="1:3" ht="12.75" customHeight="1">
      <c r="A130" t="s">
        <v>392</v>
      </c>
      <c r="B130" s="65" t="s">
        <v>108</v>
      </c>
      <c r="C130" t="s">
        <v>348</v>
      </c>
    </row>
    <row r="131" spans="1:3" ht="14.25" customHeight="1">
      <c r="A131" t="s">
        <v>481</v>
      </c>
      <c r="B131" s="65" t="s">
        <v>118</v>
      </c>
      <c r="C131" t="s">
        <v>348</v>
      </c>
    </row>
    <row r="132" spans="1:3" ht="14.25" customHeight="1">
      <c r="A132" t="s">
        <v>665</v>
      </c>
      <c r="B132" s="65" t="s">
        <v>139</v>
      </c>
      <c r="C132" t="s">
        <v>348</v>
      </c>
    </row>
    <row r="133" spans="1:3" ht="12.75" customHeight="1">
      <c r="A133" t="s">
        <v>555</v>
      </c>
      <c r="B133" s="65" t="s">
        <v>295</v>
      </c>
      <c r="C133" t="s">
        <v>348</v>
      </c>
    </row>
    <row r="134" spans="1:3" ht="14.25" customHeight="1">
      <c r="A134" t="s">
        <v>651</v>
      </c>
      <c r="B134" s="65" t="s">
        <v>305</v>
      </c>
      <c r="C134" t="s">
        <v>348</v>
      </c>
    </row>
    <row r="135" spans="1:3" ht="14.25" customHeight="1">
      <c r="A135" t="s">
        <v>492</v>
      </c>
      <c r="B135" s="65" t="s">
        <v>325</v>
      </c>
      <c r="C135" t="s">
        <v>348</v>
      </c>
    </row>
    <row r="136" spans="1:3" ht="12.75" customHeight="1">
      <c r="A136" t="s">
        <v>380</v>
      </c>
      <c r="B136" s="65" t="s">
        <v>125</v>
      </c>
      <c r="C136" t="s">
        <v>348</v>
      </c>
    </row>
    <row r="137" spans="1:3" ht="14.25" customHeight="1">
      <c r="A137" t="s">
        <v>491</v>
      </c>
      <c r="B137" s="65" t="s">
        <v>135</v>
      </c>
      <c r="C137" t="s">
        <v>348</v>
      </c>
    </row>
    <row r="138" spans="1:3" ht="14.25" customHeight="1">
      <c r="A138" t="s">
        <v>650</v>
      </c>
      <c r="B138" s="65" t="s">
        <v>120</v>
      </c>
      <c r="C138" t="s">
        <v>348</v>
      </c>
    </row>
    <row r="139" spans="1:3" ht="12.75" customHeight="1">
      <c r="A139" t="s">
        <v>540</v>
      </c>
      <c r="B139" s="65" t="s">
        <v>310</v>
      </c>
      <c r="C139" t="s">
        <v>348</v>
      </c>
    </row>
    <row r="140" spans="1:3" ht="15" customHeight="1">
      <c r="A140" t="s">
        <v>664</v>
      </c>
      <c r="B140" s="65" t="s">
        <v>318</v>
      </c>
      <c r="C140" t="s">
        <v>348</v>
      </c>
    </row>
    <row r="141" spans="1:3" ht="15" customHeight="1">
      <c r="A141" t="s">
        <v>480</v>
      </c>
      <c r="B141" s="65" t="s">
        <v>306</v>
      </c>
      <c r="C141" t="s">
        <v>348</v>
      </c>
    </row>
    <row r="142" spans="1:3" ht="12.75" customHeight="1">
      <c r="A142" t="s">
        <v>347</v>
      </c>
      <c r="B142" s="65" t="s">
        <v>589</v>
      </c>
      <c r="C142" t="s">
        <v>348</v>
      </c>
    </row>
    <row r="143" spans="1:3" ht="14.25" customHeight="1">
      <c r="A143" t="s">
        <v>202</v>
      </c>
      <c r="B143" s="65" t="s">
        <v>602</v>
      </c>
      <c r="C143" t="s">
        <v>348</v>
      </c>
    </row>
    <row r="144" spans="1:3" ht="14.25" customHeight="1">
      <c r="A144" t="s">
        <v>0</v>
      </c>
      <c r="B144" s="65" t="s">
        <v>588</v>
      </c>
      <c r="C144" t="s">
        <v>348</v>
      </c>
    </row>
    <row r="145" spans="1:3" ht="12.75" customHeight="1">
      <c r="A145" t="s">
        <v>163</v>
      </c>
      <c r="B145" s="65" t="s">
        <v>430</v>
      </c>
      <c r="C145" t="s">
        <v>348</v>
      </c>
    </row>
    <row r="146" spans="1:3" ht="14.25" customHeight="1">
      <c r="A146" t="s">
        <v>20</v>
      </c>
      <c r="B146" s="65" t="s">
        <v>444</v>
      </c>
      <c r="C146" t="s">
        <v>348</v>
      </c>
    </row>
    <row r="147" spans="1:3" ht="14.25" customHeight="1">
      <c r="A147" t="s">
        <v>184</v>
      </c>
      <c r="B147" s="65" t="s">
        <v>429</v>
      </c>
      <c r="C147" t="s">
        <v>348</v>
      </c>
    </row>
    <row r="148" spans="1:3" ht="12.75" customHeight="1">
      <c r="A148" t="s">
        <v>419</v>
      </c>
      <c r="B148" s="65" t="s">
        <v>173</v>
      </c>
      <c r="C148" t="s">
        <v>348</v>
      </c>
    </row>
    <row r="149" spans="1:3" ht="14.25" customHeight="1">
      <c r="A149" t="s">
        <v>456</v>
      </c>
      <c r="B149" s="65" t="s">
        <v>178</v>
      </c>
      <c r="C149" t="s">
        <v>348</v>
      </c>
    </row>
    <row r="150" spans="1:3" ht="14.25" customHeight="1">
      <c r="A150" t="s">
        <v>607</v>
      </c>
      <c r="B150" s="65" t="s">
        <v>168</v>
      </c>
      <c r="C150" t="s">
        <v>348</v>
      </c>
    </row>
    <row r="151" spans="1:3" ht="12.75" customHeight="1">
      <c r="A151" t="s">
        <v>581</v>
      </c>
      <c r="B151" s="65" t="s">
        <v>353</v>
      </c>
      <c r="C151" t="s">
        <v>348</v>
      </c>
    </row>
    <row r="152" spans="1:3" ht="14.25" customHeight="1">
      <c r="A152" t="s">
        <v>620</v>
      </c>
      <c r="B152" s="65" t="s">
        <v>360</v>
      </c>
      <c r="C152" t="s">
        <v>348</v>
      </c>
    </row>
    <row r="153" spans="1:3" ht="14.25" customHeight="1">
      <c r="A153" t="s">
        <v>448</v>
      </c>
      <c r="B153" s="65" t="s">
        <v>352</v>
      </c>
      <c r="C153" t="s">
        <v>348</v>
      </c>
    </row>
    <row r="154" spans="1:3" ht="12.75" customHeight="1">
      <c r="A154" t="s">
        <v>156</v>
      </c>
      <c r="B154" s="65" t="s">
        <v>437</v>
      </c>
      <c r="C154" t="s">
        <v>348</v>
      </c>
    </row>
    <row r="155" spans="1:3" ht="14.25" customHeight="1">
      <c r="A155" t="s">
        <v>22</v>
      </c>
      <c r="B155" s="65" t="s">
        <v>445</v>
      </c>
      <c r="C155" t="s">
        <v>348</v>
      </c>
    </row>
    <row r="156" spans="1:3" ht="14.25" customHeight="1">
      <c r="A156" t="s">
        <v>188</v>
      </c>
      <c r="B156" s="65" t="s">
        <v>426</v>
      </c>
      <c r="C156" t="s">
        <v>348</v>
      </c>
    </row>
    <row r="157" spans="1:3" ht="12.75" customHeight="1">
      <c r="A157" t="s">
        <v>340</v>
      </c>
      <c r="B157" s="65" t="s">
        <v>595</v>
      </c>
      <c r="C157" t="s">
        <v>348</v>
      </c>
    </row>
    <row r="158" spans="1:3" ht="14.25" customHeight="1">
      <c r="A158" t="s">
        <v>204</v>
      </c>
      <c r="B158" s="65" t="s">
        <v>604</v>
      </c>
      <c r="C158" t="s">
        <v>348</v>
      </c>
    </row>
    <row r="159" spans="1:3" ht="14.25" customHeight="1">
      <c r="A159" t="s">
        <v>7</v>
      </c>
      <c r="B159" s="65" t="s">
        <v>585</v>
      </c>
      <c r="C159" t="s">
        <v>348</v>
      </c>
    </row>
    <row r="160" spans="1:3" ht="12.75" customHeight="1">
      <c r="A160" t="s">
        <v>299</v>
      </c>
      <c r="B160" s="65" t="s">
        <v>549</v>
      </c>
      <c r="C160" t="s">
        <v>348</v>
      </c>
    </row>
    <row r="161" spans="1:3" ht="14.25" customHeight="1">
      <c r="A161" t="s">
        <v>245</v>
      </c>
      <c r="B161" s="65" t="s">
        <v>561</v>
      </c>
      <c r="C161" t="s">
        <v>348</v>
      </c>
    </row>
    <row r="162" spans="1:3" ht="14.25" customHeight="1">
      <c r="A162" t="s">
        <v>44</v>
      </c>
      <c r="B162" s="65" t="s">
        <v>546</v>
      </c>
      <c r="C162" t="s">
        <v>348</v>
      </c>
    </row>
    <row r="163" spans="1:3" ht="12.75" customHeight="1">
      <c r="A163" t="s">
        <v>114</v>
      </c>
      <c r="B163" s="65" t="s">
        <v>388</v>
      </c>
      <c r="C163" t="s">
        <v>348</v>
      </c>
    </row>
    <row r="164" spans="1:3" ht="14.25" customHeight="1">
      <c r="A164" t="s">
        <v>57</v>
      </c>
      <c r="B164" s="65" t="s">
        <v>396</v>
      </c>
      <c r="C164" t="s">
        <v>348</v>
      </c>
    </row>
    <row r="165" spans="1:3" ht="14.25" customHeight="1">
      <c r="A165" t="s">
        <v>234</v>
      </c>
      <c r="B165" s="65" t="s">
        <v>387</v>
      </c>
      <c r="C165" t="s">
        <v>348</v>
      </c>
    </row>
    <row r="166" spans="1:3" ht="12.75" customHeight="1">
      <c r="A166" t="s">
        <v>260</v>
      </c>
      <c r="B166" s="65" t="s">
        <v>682</v>
      </c>
      <c r="C166" t="s">
        <v>348</v>
      </c>
    </row>
    <row r="167" spans="1:3" ht="14.25" customHeight="1">
      <c r="A167" t="s">
        <v>284</v>
      </c>
      <c r="B167" s="65" t="s">
        <v>689</v>
      </c>
      <c r="C167" t="s">
        <v>348</v>
      </c>
    </row>
    <row r="168" spans="1:3" ht="14.25" customHeight="1">
      <c r="A168" t="s">
        <v>85</v>
      </c>
      <c r="B168" s="65" t="s">
        <v>681</v>
      </c>
      <c r="C168" t="s">
        <v>348</v>
      </c>
    </row>
    <row r="169" spans="1:3" ht="12.75" customHeight="1">
      <c r="A169" t="s">
        <v>73</v>
      </c>
      <c r="B169" s="65" t="s">
        <v>518</v>
      </c>
      <c r="C169" t="s">
        <v>348</v>
      </c>
    </row>
    <row r="170" spans="1:3" ht="14.25" customHeight="1">
      <c r="A170" t="s">
        <v>97</v>
      </c>
      <c r="B170" s="65" t="s">
        <v>522</v>
      </c>
      <c r="C170" t="s">
        <v>348</v>
      </c>
    </row>
    <row r="171" spans="1:3" ht="14.25" customHeight="1">
      <c r="A171" t="s">
        <v>277</v>
      </c>
      <c r="B171" s="65" t="s">
        <v>515</v>
      </c>
      <c r="C171" t="s">
        <v>348</v>
      </c>
    </row>
    <row r="172" spans="1:3" ht="12.75" customHeight="1">
      <c r="A172" t="s">
        <v>201</v>
      </c>
      <c r="B172" s="65" t="s">
        <v>614</v>
      </c>
      <c r="C172" t="s">
        <v>348</v>
      </c>
    </row>
    <row r="173" spans="1:3" ht="14.25" customHeight="1">
      <c r="A173" t="s">
        <v>346</v>
      </c>
      <c r="B173" s="65" t="s">
        <v>617</v>
      </c>
      <c r="C173" t="s">
        <v>348</v>
      </c>
    </row>
    <row r="174" spans="1:3" ht="14.25" customHeight="1">
      <c r="A174" t="s">
        <v>176</v>
      </c>
      <c r="B174" s="65" t="s">
        <v>628</v>
      </c>
      <c r="C174" t="s">
        <v>348</v>
      </c>
    </row>
    <row r="175" spans="1:3" ht="12.75" customHeight="1">
      <c r="A175" t="s">
        <v>19</v>
      </c>
      <c r="B175" s="65" t="s">
        <v>452</v>
      </c>
      <c r="C175" t="s">
        <v>348</v>
      </c>
    </row>
    <row r="176" spans="1:3" ht="14.25" customHeight="1">
      <c r="A176" t="s">
        <v>162</v>
      </c>
      <c r="B176" s="65" t="s">
        <v>453</v>
      </c>
      <c r="C176" t="s">
        <v>348</v>
      </c>
    </row>
    <row r="177" spans="1:3" ht="14.25" customHeight="1">
      <c r="A177" t="s">
        <v>356</v>
      </c>
      <c r="B177" s="65" t="s">
        <v>463</v>
      </c>
      <c r="C177" t="s">
        <v>348</v>
      </c>
    </row>
    <row r="178" spans="1:3" ht="12.75" customHeight="1">
      <c r="A178" t="s">
        <v>60</v>
      </c>
      <c r="B178" s="65" t="s">
        <v>479</v>
      </c>
      <c r="C178" t="s">
        <v>348</v>
      </c>
    </row>
    <row r="179" spans="1:3" ht="14.25" customHeight="1">
      <c r="A179" t="s">
        <v>107</v>
      </c>
      <c r="B179" s="65" t="s">
        <v>487</v>
      </c>
      <c r="C179" t="s">
        <v>348</v>
      </c>
    </row>
    <row r="180" spans="1:3" ht="14.25" customHeight="1">
      <c r="A180" t="s">
        <v>309</v>
      </c>
      <c r="B180" s="65" t="s">
        <v>501</v>
      </c>
      <c r="C180" t="s">
        <v>348</v>
      </c>
    </row>
    <row r="181" spans="1:3" ht="12.75" customHeight="1">
      <c r="A181" t="s">
        <v>249</v>
      </c>
      <c r="B181" s="65" t="s">
        <v>649</v>
      </c>
      <c r="C181" t="s">
        <v>348</v>
      </c>
    </row>
    <row r="182" spans="1:3" ht="14.25" customHeight="1">
      <c r="A182" t="s">
        <v>294</v>
      </c>
      <c r="B182" s="65" t="s">
        <v>661</v>
      </c>
      <c r="C182" t="s">
        <v>348</v>
      </c>
    </row>
    <row r="183" spans="1:3" ht="14.25" customHeight="1">
      <c r="A183" t="s">
        <v>124</v>
      </c>
      <c r="B183" s="65" t="s">
        <v>673</v>
      </c>
      <c r="C183" t="s">
        <v>348</v>
      </c>
    </row>
    <row r="184" spans="1:3" ht="12.75" customHeight="1">
      <c r="A184" t="s">
        <v>455</v>
      </c>
      <c r="B184" s="65" t="s">
        <v>6</v>
      </c>
      <c r="C184" t="s">
        <v>348</v>
      </c>
    </row>
    <row r="185" spans="1:3" ht="14.25" customHeight="1">
      <c r="A185" t="s">
        <v>418</v>
      </c>
      <c r="B185" s="65" t="s">
        <v>16</v>
      </c>
      <c r="C185" t="s">
        <v>348</v>
      </c>
    </row>
    <row r="186" spans="1:3" ht="14.25" customHeight="1">
      <c r="A186" t="s">
        <v>594</v>
      </c>
      <c r="B186" s="65" t="s">
        <v>25</v>
      </c>
      <c r="C186" t="s">
        <v>348</v>
      </c>
    </row>
    <row r="187" spans="1:3" ht="12.75" customHeight="1">
      <c r="A187" t="s">
        <v>619</v>
      </c>
      <c r="B187" s="65" t="s">
        <v>187</v>
      </c>
      <c r="C187" t="s">
        <v>348</v>
      </c>
    </row>
    <row r="188" spans="1:3" ht="14.25" customHeight="1">
      <c r="A188" t="s">
        <v>580</v>
      </c>
      <c r="B188" s="65" t="s">
        <v>196</v>
      </c>
      <c r="C188" t="s">
        <v>348</v>
      </c>
    </row>
    <row r="189" spans="1:3" ht="14.25" customHeight="1">
      <c r="A189" t="s">
        <v>436</v>
      </c>
      <c r="B189" s="65" t="s">
        <v>209</v>
      </c>
      <c r="C189" t="s">
        <v>348</v>
      </c>
    </row>
    <row r="190" spans="1:3" ht="39.75" customHeight="1">
      <c r="A190" t="s">
        <v>193</v>
      </c>
      <c r="B190" s="121" t="s">
        <v>512</v>
      </c>
      <c r="C190" t="s">
        <v>348</v>
      </c>
    </row>
    <row r="191" spans="2:3" ht="36" customHeight="1">
      <c r="B191" s="122" t="s">
        <v>167</v>
      </c>
      <c r="C191" t="s">
        <v>348</v>
      </c>
    </row>
    <row r="192" spans="1:3" ht="27.75" customHeight="1">
      <c r="A192" s="66" t="s">
        <v>593</v>
      </c>
      <c r="B192" s="121" t="s">
        <v>200</v>
      </c>
      <c r="C192" t="s">
        <v>348</v>
      </c>
    </row>
    <row r="193" spans="1:3" ht="28.5" customHeight="1">
      <c r="A193" s="66" t="s">
        <v>568</v>
      </c>
      <c r="B193" s="121" t="s">
        <v>326</v>
      </c>
      <c r="C193" t="s">
        <v>348</v>
      </c>
    </row>
    <row r="194" spans="1:3" ht="35.25" customHeight="1">
      <c r="A194" s="66" t="s">
        <v>514</v>
      </c>
      <c r="B194" s="121" t="s">
        <v>86</v>
      </c>
      <c r="C194" t="s">
        <v>348</v>
      </c>
    </row>
    <row r="195" spans="1:3" ht="25.5" customHeight="1">
      <c r="A195" s="66" t="s">
        <v>59</v>
      </c>
      <c r="B195" s="121" t="s">
        <v>328</v>
      </c>
      <c r="C195" t="s">
        <v>348</v>
      </c>
    </row>
    <row r="196" spans="1:3" ht="26.25" customHeight="1">
      <c r="A196" s="66" t="s">
        <v>417</v>
      </c>
      <c r="B196" s="121" t="s">
        <v>259</v>
      </c>
      <c r="C196" t="s">
        <v>348</v>
      </c>
    </row>
    <row r="197" spans="1:3" ht="21" customHeight="1">
      <c r="A197" t="s">
        <v>65</v>
      </c>
      <c r="B197" s="121" t="s">
        <v>635</v>
      </c>
      <c r="C197" t="s">
        <v>348</v>
      </c>
    </row>
    <row r="198" spans="1:3" ht="18" customHeight="1">
      <c r="A198" t="s">
        <v>447</v>
      </c>
      <c r="B198" s="121" t="s">
        <v>416</v>
      </c>
      <c r="C198" t="s">
        <v>348</v>
      </c>
    </row>
    <row r="199" spans="1:3" ht="36.75" customHeight="1">
      <c r="A199" t="s">
        <v>134</v>
      </c>
      <c r="B199" s="121" t="s">
        <v>331</v>
      </c>
      <c r="C199" t="s">
        <v>348</v>
      </c>
    </row>
    <row r="200" spans="1:3" ht="18" customHeight="1">
      <c r="A200" t="s">
        <v>272</v>
      </c>
      <c r="B200" s="121" t="s">
        <v>399</v>
      </c>
      <c r="C200" t="s">
        <v>348</v>
      </c>
    </row>
    <row r="201" spans="1:3" ht="17.25" customHeight="1">
      <c r="A201" t="s">
        <v>172</v>
      </c>
      <c r="B201" s="121" t="s">
        <v>370</v>
      </c>
      <c r="C201" t="s">
        <v>348</v>
      </c>
    </row>
    <row r="202" spans="1:3" ht="12.75" customHeight="1">
      <c r="A202" t="s">
        <v>504</v>
      </c>
      <c r="B202" t="s">
        <v>94</v>
      </c>
      <c r="C202" t="s">
        <v>348</v>
      </c>
    </row>
    <row r="203" spans="1:3" ht="12.75" customHeight="1">
      <c r="A203" t="s">
        <v>545</v>
      </c>
      <c r="B203" t="s">
        <v>398</v>
      </c>
      <c r="C203" t="s">
        <v>348</v>
      </c>
    </row>
    <row r="204" spans="1:3" ht="12.75" customHeight="1">
      <c r="A204" t="s">
        <v>435</v>
      </c>
      <c r="B204" t="s">
        <v>548</v>
      </c>
      <c r="C204" t="s">
        <v>348</v>
      </c>
    </row>
    <row r="205" spans="1:3" ht="16.5" customHeight="1">
      <c r="A205" t="s">
        <v>425</v>
      </c>
      <c r="B205" s="121" t="s">
        <v>76</v>
      </c>
      <c r="C205" t="s">
        <v>348</v>
      </c>
    </row>
    <row r="206" spans="1:3" s="94" customFormat="1" ht="38.25" customHeight="1">
      <c r="A206" s="66" t="s">
        <v>117</v>
      </c>
      <c r="B206" s="121" t="s">
        <v>254</v>
      </c>
      <c r="C206" s="66" t="s">
        <v>348</v>
      </c>
    </row>
    <row r="207" spans="1:3" s="94" customFormat="1" ht="12.75" customHeight="1">
      <c r="A207" s="149" t="s">
        <v>232</v>
      </c>
      <c r="B207" s="149" t="s">
        <v>324</v>
      </c>
      <c r="C207" s="66" t="s">
        <v>348</v>
      </c>
    </row>
    <row r="208" spans="1:3" s="94" customFormat="1" ht="12.75" customHeight="1">
      <c r="A208" s="66" t="s">
        <v>323</v>
      </c>
      <c r="B208" s="121" t="s">
        <v>532</v>
      </c>
      <c r="C208" s="66" t="s">
        <v>348</v>
      </c>
    </row>
    <row r="209" spans="2:3" ht="14.25" customHeight="1">
      <c r="B209" s="123" t="s">
        <v>405</v>
      </c>
      <c r="C209" t="s">
        <v>348</v>
      </c>
    </row>
    <row r="210" spans="2:3" ht="13.5" customHeight="1">
      <c r="B210" s="121" t="s">
        <v>222</v>
      </c>
      <c r="C210" t="s">
        <v>348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Салба</cp:lastModifiedBy>
  <cp:lastPrinted>2013-01-23T23:49:29Z</cp:lastPrinted>
  <dcterms:created xsi:type="dcterms:W3CDTF">2008-01-21T07:34:52Z</dcterms:created>
  <dcterms:modified xsi:type="dcterms:W3CDTF">2014-05-15T06:46:11Z</dcterms:modified>
  <cp:category/>
  <cp:version/>
  <cp:contentType/>
  <cp:contentStatus/>
</cp:coreProperties>
</file>